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510"/>
  </bookViews>
  <sheets>
    <sheet name="Co-Anglers Master " sheetId="3" r:id="rId1"/>
    <sheet name="Boaters Master" sheetId="4" r:id="rId2"/>
    <sheet name="D11 Day1 Pairings" sheetId="1" r:id="rId3"/>
    <sheet name="D11 Day 2 Pairings " sheetId="2" r:id="rId4"/>
  </sheets>
  <definedNames>
    <definedName name="_xlnm._FilterDatabase" localSheetId="1" hidden="1">'Boaters Master'!$A$3:$V$49</definedName>
    <definedName name="_xlnm._FilterDatabase" localSheetId="0" hidden="1">'Co-Anglers Master '!$A$3:$W$49</definedName>
    <definedName name="_xlnm.Print_Area" localSheetId="1">'Boaters Master'!$A$1:$V$50</definedName>
    <definedName name="_xlnm.Print_Area" localSheetId="0">'Co-Anglers Master '!$A$1:$W$50</definedName>
    <definedName name="_xlnm.Print_Area" localSheetId="3">'D11 Day 2 Pairings '!$A$1:$K$84</definedName>
    <definedName name="_xlnm.Print_Area" localSheetId="2">'D11 Day1 Pairings'!$B$1:$K$87</definedName>
  </definedNames>
  <calcPr calcId="145621"/>
</workbook>
</file>

<file path=xl/calcChain.xml><?xml version="1.0" encoding="utf-8"?>
<calcChain xmlns="http://schemas.openxmlformats.org/spreadsheetml/2006/main">
  <c r="G50" i="3" l="1"/>
  <c r="H50" i="3"/>
  <c r="I50" i="3"/>
  <c r="J50" i="3"/>
  <c r="O50" i="3"/>
  <c r="P50" i="3"/>
  <c r="Q50" i="3"/>
  <c r="J34" i="4" l="1"/>
  <c r="M34" i="4" s="1"/>
  <c r="R34" i="4"/>
  <c r="U34" i="4" s="1"/>
  <c r="J10" i="4"/>
  <c r="M10" i="4" s="1"/>
  <c r="R10" i="4"/>
  <c r="U10" i="4" s="1"/>
  <c r="J11" i="4"/>
  <c r="M11" i="4" s="1"/>
  <c r="R11" i="4"/>
  <c r="U11" i="4" s="1"/>
  <c r="J16" i="4"/>
  <c r="M16" i="4" s="1"/>
  <c r="R16" i="4"/>
  <c r="U16" i="4" s="1"/>
  <c r="J9" i="4"/>
  <c r="M9" i="4" s="1"/>
  <c r="R9" i="4"/>
  <c r="U9" i="4" s="1"/>
  <c r="J7" i="4"/>
  <c r="M7" i="4" s="1"/>
  <c r="R7" i="4"/>
  <c r="U7" i="4" s="1"/>
  <c r="J14" i="4"/>
  <c r="M14" i="4" s="1"/>
  <c r="R14" i="4"/>
  <c r="U14" i="4" s="1"/>
  <c r="J6" i="4"/>
  <c r="M6" i="4" s="1"/>
  <c r="R6" i="4"/>
  <c r="U6" i="4" s="1"/>
  <c r="J22" i="4"/>
  <c r="M22" i="4" s="1"/>
  <c r="R22" i="4"/>
  <c r="U22" i="4" s="1"/>
  <c r="J5" i="4"/>
  <c r="M5" i="4" s="1"/>
  <c r="R5" i="4"/>
  <c r="U5" i="4" s="1"/>
  <c r="J42" i="4"/>
  <c r="M42" i="4" s="1"/>
  <c r="R42" i="4"/>
  <c r="U42" i="4" s="1"/>
  <c r="J43" i="4"/>
  <c r="M43" i="4" s="1"/>
  <c r="R43" i="4"/>
  <c r="U43" i="4" s="1"/>
  <c r="J25" i="4"/>
  <c r="M25" i="4" s="1"/>
  <c r="R25" i="4"/>
  <c r="U25" i="4" s="1"/>
  <c r="J12" i="4"/>
  <c r="M12" i="4" s="1"/>
  <c r="R12" i="4"/>
  <c r="U12" i="4" s="1"/>
  <c r="J18" i="4"/>
  <c r="M18" i="4" s="1"/>
  <c r="R18" i="4"/>
  <c r="U18" i="4" s="1"/>
  <c r="J37" i="4"/>
  <c r="M37" i="4" s="1"/>
  <c r="R37" i="4"/>
  <c r="U37" i="4" s="1"/>
  <c r="J20" i="4"/>
  <c r="M20" i="4" s="1"/>
  <c r="R20" i="4"/>
  <c r="U20" i="4" s="1"/>
  <c r="J8" i="4"/>
  <c r="M8" i="4" s="1"/>
  <c r="R8" i="4"/>
  <c r="U8" i="4" s="1"/>
  <c r="J40" i="4"/>
  <c r="M40" i="4" s="1"/>
  <c r="R40" i="4"/>
  <c r="U40" i="4" s="1"/>
  <c r="J44" i="4"/>
  <c r="M44" i="4" s="1"/>
  <c r="R44" i="4"/>
  <c r="U44" i="4" s="1"/>
  <c r="J48" i="4"/>
  <c r="M48" i="4" s="1"/>
  <c r="R48" i="4"/>
  <c r="U48" i="4" s="1"/>
  <c r="J39" i="4"/>
  <c r="M39" i="4" s="1"/>
  <c r="R39" i="4"/>
  <c r="U39" i="4" s="1"/>
  <c r="J41" i="4"/>
  <c r="M41" i="4" s="1"/>
  <c r="R41" i="4"/>
  <c r="U41" i="4" s="1"/>
  <c r="J15" i="4"/>
  <c r="M15" i="4" s="1"/>
  <c r="R15" i="4"/>
  <c r="U15" i="4" s="1"/>
  <c r="J35" i="4"/>
  <c r="M35" i="4" s="1"/>
  <c r="R35" i="4"/>
  <c r="U35" i="4" s="1"/>
  <c r="J36" i="4"/>
  <c r="M36" i="4" s="1"/>
  <c r="R36" i="4"/>
  <c r="U36" i="4" s="1"/>
  <c r="J13" i="4"/>
  <c r="M13" i="4" s="1"/>
  <c r="R13" i="4"/>
  <c r="U13" i="4" s="1"/>
  <c r="J32" i="4"/>
  <c r="M32" i="4" s="1"/>
  <c r="R32" i="4"/>
  <c r="U32" i="4" s="1"/>
  <c r="J45" i="4"/>
  <c r="M45" i="4" s="1"/>
  <c r="R45" i="4"/>
  <c r="U45" i="4" s="1"/>
  <c r="J29" i="4"/>
  <c r="M29" i="4" s="1"/>
  <c r="R29" i="4"/>
  <c r="U29" i="4" s="1"/>
  <c r="J30" i="4"/>
  <c r="M30" i="4" s="1"/>
  <c r="R30" i="4"/>
  <c r="U30" i="4" s="1"/>
  <c r="J38" i="4"/>
  <c r="M38" i="4" s="1"/>
  <c r="R38" i="4"/>
  <c r="U38" i="4" s="1"/>
  <c r="J31" i="4"/>
  <c r="M31" i="4" s="1"/>
  <c r="R31" i="4"/>
  <c r="U31" i="4" s="1"/>
  <c r="J49" i="4"/>
  <c r="M49" i="4" s="1"/>
  <c r="R49" i="4"/>
  <c r="U49" i="4" s="1"/>
  <c r="J23" i="4"/>
  <c r="M23" i="4" s="1"/>
  <c r="R23" i="4"/>
  <c r="U23" i="4" s="1"/>
  <c r="J19" i="4"/>
  <c r="M19" i="4" s="1"/>
  <c r="R19" i="4"/>
  <c r="U19" i="4" s="1"/>
  <c r="J27" i="4"/>
  <c r="M27" i="4" s="1"/>
  <c r="R27" i="4"/>
  <c r="U27" i="4" s="1"/>
  <c r="J24" i="4"/>
  <c r="M24" i="4" s="1"/>
  <c r="R24" i="4"/>
  <c r="U24" i="4" s="1"/>
  <c r="J50" i="4"/>
  <c r="M50" i="4" s="1"/>
  <c r="R50" i="4"/>
  <c r="U50" i="4" s="1"/>
  <c r="J21" i="4"/>
  <c r="M21" i="4" s="1"/>
  <c r="R21" i="4"/>
  <c r="U21" i="4" s="1"/>
  <c r="J17" i="4"/>
  <c r="M17" i="4" s="1"/>
  <c r="R17" i="4"/>
  <c r="U17" i="4" s="1"/>
  <c r="J28" i="4"/>
  <c r="M28" i="4" s="1"/>
  <c r="R28" i="4"/>
  <c r="U28" i="4" s="1"/>
  <c r="V31" i="4" l="1"/>
  <c r="V45" i="4"/>
  <c r="V34" i="4"/>
  <c r="V5" i="4"/>
  <c r="V25" i="4"/>
  <c r="V21" i="4"/>
  <c r="V36" i="4"/>
  <c r="V20" i="4"/>
  <c r="V24" i="4"/>
  <c r="V39" i="4"/>
  <c r="V15" i="4"/>
  <c r="V29" i="4"/>
  <c r="V37" i="4"/>
  <c r="V9" i="4"/>
  <c r="V27" i="4"/>
  <c r="V38" i="4"/>
  <c r="V48" i="4"/>
  <c r="V12" i="4"/>
  <c r="V6" i="4"/>
  <c r="V7" i="4"/>
  <c r="V23" i="4"/>
  <c r="V13" i="4"/>
  <c r="V40" i="4"/>
  <c r="V42" i="4"/>
  <c r="V11" i="4"/>
  <c r="V19" i="4"/>
  <c r="V32" i="4"/>
  <c r="V44" i="4"/>
  <c r="V43" i="4"/>
  <c r="V16" i="4"/>
  <c r="V14" i="4"/>
  <c r="V17" i="4"/>
  <c r="V22" i="4"/>
  <c r="V49" i="4"/>
  <c r="V8" i="4"/>
  <c r="V10" i="4"/>
  <c r="V28" i="4"/>
  <c r="V35" i="4"/>
  <c r="V50" i="4"/>
  <c r="V41" i="4"/>
  <c r="V30" i="4"/>
  <c r="V18" i="4"/>
  <c r="S46" i="3"/>
  <c r="V46" i="3" s="1"/>
  <c r="S24" i="3"/>
  <c r="V24" i="3" s="1"/>
  <c r="S43" i="3"/>
  <c r="V43" i="3" s="1"/>
  <c r="S41" i="3"/>
  <c r="V41" i="3" s="1"/>
  <c r="S30" i="3"/>
  <c r="V30" i="3" s="1"/>
  <c r="S16" i="3"/>
  <c r="V16" i="3" s="1"/>
  <c r="S14" i="3"/>
  <c r="V14" i="3" s="1"/>
  <c r="S17" i="3"/>
  <c r="V17" i="3" s="1"/>
  <c r="S37" i="3"/>
  <c r="V37" i="3" s="1"/>
  <c r="S42" i="3"/>
  <c r="V42" i="3" s="1"/>
  <c r="S15" i="3"/>
  <c r="V15" i="3" s="1"/>
  <c r="S23" i="3"/>
  <c r="V23" i="3" s="1"/>
  <c r="S47" i="3"/>
  <c r="V47" i="3" s="1"/>
  <c r="S26" i="3"/>
  <c r="V26" i="3" s="1"/>
  <c r="S5" i="3"/>
  <c r="V5" i="3" s="1"/>
  <c r="S48" i="3"/>
  <c r="V48" i="3" s="1"/>
  <c r="S27" i="3"/>
  <c r="V27" i="3" s="1"/>
  <c r="S20" i="3"/>
  <c r="V20" i="3" s="1"/>
  <c r="S18" i="3"/>
  <c r="V18" i="3" s="1"/>
  <c r="S25" i="3"/>
  <c r="V25" i="3" s="1"/>
  <c r="S28" i="3"/>
  <c r="V28" i="3" s="1"/>
  <c r="S49" i="3"/>
  <c r="V49" i="3" s="1"/>
  <c r="S10" i="3"/>
  <c r="V10" i="3" s="1"/>
  <c r="S8" i="3"/>
  <c r="V8" i="3" s="1"/>
  <c r="S35" i="3"/>
  <c r="V35" i="3" s="1"/>
  <c r="S12" i="3"/>
  <c r="V12" i="3" s="1"/>
  <c r="S32" i="3"/>
  <c r="V32" i="3" s="1"/>
  <c r="S38" i="3"/>
  <c r="V38" i="3" s="1"/>
  <c r="S31" i="3"/>
  <c r="V31" i="3" s="1"/>
  <c r="S6" i="3"/>
  <c r="V6" i="3" s="1"/>
  <c r="K21" i="3"/>
  <c r="K13" i="3"/>
  <c r="K7" i="3"/>
  <c r="K4" i="3"/>
  <c r="K9" i="3"/>
  <c r="K36" i="3"/>
  <c r="K33" i="3"/>
  <c r="K34" i="3"/>
  <c r="K46" i="3"/>
  <c r="N46" i="3" s="1"/>
  <c r="K24" i="3"/>
  <c r="N24" i="3" s="1"/>
  <c r="K43" i="3"/>
  <c r="N43" i="3" s="1"/>
  <c r="K41" i="3"/>
  <c r="N41" i="3" s="1"/>
  <c r="K30" i="3"/>
  <c r="N30" i="3" s="1"/>
  <c r="K16" i="3"/>
  <c r="N16" i="3" s="1"/>
  <c r="K14" i="3"/>
  <c r="N14" i="3" s="1"/>
  <c r="K17" i="3"/>
  <c r="N17" i="3" s="1"/>
  <c r="K37" i="3"/>
  <c r="N37" i="3" s="1"/>
  <c r="K42" i="3"/>
  <c r="N42" i="3" s="1"/>
  <c r="K15" i="3"/>
  <c r="N15" i="3" s="1"/>
  <c r="K23" i="3"/>
  <c r="N23" i="3" s="1"/>
  <c r="K47" i="3"/>
  <c r="N47" i="3" s="1"/>
  <c r="K26" i="3"/>
  <c r="N26" i="3" s="1"/>
  <c r="K5" i="3"/>
  <c r="N5" i="3" s="1"/>
  <c r="K48" i="3"/>
  <c r="N48" i="3" s="1"/>
  <c r="K27" i="3"/>
  <c r="N27" i="3" s="1"/>
  <c r="K20" i="3"/>
  <c r="N20" i="3" s="1"/>
  <c r="K18" i="3"/>
  <c r="N18" i="3" s="1"/>
  <c r="K25" i="3"/>
  <c r="N25" i="3" s="1"/>
  <c r="K28" i="3"/>
  <c r="N28" i="3" s="1"/>
  <c r="K49" i="3"/>
  <c r="N49" i="3" s="1"/>
  <c r="K10" i="3"/>
  <c r="N10" i="3" s="1"/>
  <c r="K8" i="3"/>
  <c r="N8" i="3" s="1"/>
  <c r="K35" i="3"/>
  <c r="N35" i="3" s="1"/>
  <c r="K12" i="3"/>
  <c r="N12" i="3" s="1"/>
  <c r="K32" i="3"/>
  <c r="N32" i="3" s="1"/>
  <c r="K38" i="3"/>
  <c r="N38" i="3" s="1"/>
  <c r="K31" i="3"/>
  <c r="N31" i="3" s="1"/>
  <c r="K6" i="3"/>
  <c r="N6" i="3" s="1"/>
  <c r="W46" i="3" l="1"/>
  <c r="W31" i="3"/>
  <c r="W28" i="3"/>
  <c r="W47" i="3"/>
  <c r="W30" i="3"/>
  <c r="W18" i="3"/>
  <c r="W20" i="3"/>
  <c r="W43" i="3"/>
  <c r="W27" i="3"/>
  <c r="W32" i="3"/>
  <c r="W48" i="3"/>
  <c r="W15" i="3"/>
  <c r="W17" i="3"/>
  <c r="W8" i="3"/>
  <c r="W14" i="3"/>
  <c r="W6" i="3"/>
  <c r="W26" i="3"/>
  <c r="W10" i="3"/>
  <c r="W5" i="3"/>
  <c r="W49" i="3"/>
  <c r="W16" i="3"/>
  <c r="W42" i="3"/>
  <c r="W37" i="3"/>
  <c r="W12" i="3"/>
  <c r="W38" i="3"/>
  <c r="W25" i="3"/>
  <c r="W23" i="3"/>
  <c r="W41" i="3"/>
  <c r="W35" i="3"/>
  <c r="W24" i="3"/>
  <c r="M61" i="4"/>
  <c r="M57" i="4"/>
  <c r="N4" i="4"/>
  <c r="O4" i="4"/>
  <c r="P4" i="4"/>
  <c r="F4" i="4"/>
  <c r="G4" i="4"/>
  <c r="H4" i="4"/>
  <c r="S40" i="3"/>
  <c r="V40" i="3" s="1"/>
  <c r="S29" i="3"/>
  <c r="V29" i="3" s="1"/>
  <c r="S11" i="3"/>
  <c r="V11" i="3" s="1"/>
  <c r="S39" i="3"/>
  <c r="V39" i="3" s="1"/>
  <c r="S19" i="3"/>
  <c r="V19" i="3" s="1"/>
  <c r="S21" i="3"/>
  <c r="V21" i="3" s="1"/>
  <c r="S13" i="3"/>
  <c r="V13" i="3" s="1"/>
  <c r="S7" i="3"/>
  <c r="V7" i="3" s="1"/>
  <c r="S4" i="3"/>
  <c r="S9" i="3"/>
  <c r="V9" i="3" s="1"/>
  <c r="S36" i="3"/>
  <c r="V36" i="3" s="1"/>
  <c r="S33" i="3"/>
  <c r="V33" i="3" s="1"/>
  <c r="S34" i="3"/>
  <c r="V34" i="3" s="1"/>
  <c r="K40" i="3"/>
  <c r="N40" i="3" s="1"/>
  <c r="K29" i="3"/>
  <c r="N29" i="3" s="1"/>
  <c r="K11" i="3"/>
  <c r="N11" i="3" s="1"/>
  <c r="K39" i="3"/>
  <c r="N39" i="3" s="1"/>
  <c r="K19" i="3"/>
  <c r="N19" i="3" s="1"/>
  <c r="N21" i="3"/>
  <c r="N13" i="3"/>
  <c r="N7" i="3"/>
  <c r="N4" i="3"/>
  <c r="N9" i="3"/>
  <c r="N36" i="3"/>
  <c r="N33" i="3"/>
  <c r="N34" i="3"/>
  <c r="V4" i="3" l="1"/>
  <c r="W4" i="3" s="1"/>
  <c r="W34" i="3"/>
  <c r="W33" i="3"/>
  <c r="W21" i="3"/>
  <c r="W40" i="3"/>
  <c r="W19" i="3"/>
  <c r="W39" i="3"/>
  <c r="W11" i="3"/>
  <c r="W36" i="3"/>
  <c r="W7" i="3"/>
  <c r="W13" i="3"/>
  <c r="W29" i="3"/>
  <c r="W9" i="3"/>
  <c r="R26" i="4"/>
  <c r="U26" i="4" s="1"/>
  <c r="R33" i="4"/>
  <c r="U33" i="4" s="1"/>
  <c r="R47" i="4"/>
  <c r="R46" i="4"/>
  <c r="U46" i="4" s="1"/>
  <c r="J26" i="4"/>
  <c r="M26" i="4" s="1"/>
  <c r="J33" i="4"/>
  <c r="M33" i="4" s="1"/>
  <c r="J47" i="4"/>
  <c r="J46" i="4"/>
  <c r="M46" i="4" s="1"/>
  <c r="M47" i="4" l="1"/>
  <c r="M4" i="4" s="1"/>
  <c r="U47" i="4"/>
  <c r="U4" i="4" s="1"/>
  <c r="S44" i="3"/>
  <c r="S45" i="3"/>
  <c r="V45" i="3" s="1"/>
  <c r="S22" i="3"/>
  <c r="K44" i="3"/>
  <c r="K45" i="3"/>
  <c r="N45" i="3" s="1"/>
  <c r="K22" i="3"/>
  <c r="N22" i="3" l="1"/>
  <c r="K50" i="3"/>
  <c r="N50" i="3" s="1"/>
  <c r="V22" i="3"/>
  <c r="S50" i="3"/>
  <c r="V50" i="3" s="1"/>
  <c r="N44" i="3"/>
  <c r="V44" i="3"/>
  <c r="W50" i="3" l="1"/>
  <c r="V33" i="4"/>
  <c r="V26" i="4"/>
  <c r="V47" i="4"/>
  <c r="V46" i="4"/>
  <c r="W22" i="3"/>
  <c r="W45" i="3"/>
  <c r="W44" i="3"/>
  <c r="V4" i="4" l="1"/>
</calcChain>
</file>

<file path=xl/sharedStrings.xml><?xml version="1.0" encoding="utf-8"?>
<sst xmlns="http://schemas.openxmlformats.org/spreadsheetml/2006/main" count="1738" uniqueCount="243">
  <si>
    <t>1-1</t>
  </si>
  <si>
    <t>Boater</t>
  </si>
  <si>
    <t>CoAngler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</si>
  <si>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</si>
  <si>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</si>
  <si>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</si>
  <si>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</si>
  <si>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</si>
  <si>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</si>
  <si>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</si>
  <si>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</si>
  <si>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</si>
  <si>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</si>
  <si>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</si>
  <si>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</si>
  <si>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</si>
  <si>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</si>
  <si>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1-16</t>
  </si>
  <si>
    <t>Status</t>
  </si>
  <si>
    <t>D2Boat#</t>
  </si>
  <si>
    <t>D1 Boat#</t>
  </si>
  <si>
    <t>Total Fish</t>
  </si>
  <si>
    <t>Total Alive</t>
  </si>
  <si>
    <t>1 lb/ min pnlty</t>
  </si>
  <si>
    <t>8 oz pnlty ea</t>
  </si>
  <si>
    <t>1 lb pnlty ea</t>
  </si>
  <si>
    <t>Gross Weight</t>
  </si>
  <si>
    <t>Lbs</t>
  </si>
  <si>
    <t>Mins Late</t>
  </si>
  <si>
    <t xml:space="preserve"># Dead </t>
  </si>
  <si>
    <t xml:space="preserve"># Short </t>
  </si>
  <si>
    <t>BB</t>
  </si>
  <si>
    <t>Big Bass</t>
  </si>
  <si>
    <t>DAY 1 weigh in</t>
  </si>
  <si>
    <t>DAY 2 weigh in</t>
  </si>
  <si>
    <t>TWO DAY TOTAL</t>
  </si>
  <si>
    <t>BOATERS</t>
  </si>
  <si>
    <t>AUTO FILL</t>
  </si>
  <si>
    <t>Co-Anglers</t>
  </si>
  <si>
    <t>CO-ANGLERS</t>
  </si>
  <si>
    <t>State</t>
  </si>
  <si>
    <t>Div</t>
  </si>
  <si>
    <t>D1 Total Weight</t>
  </si>
  <si>
    <t>D2Total Weight</t>
  </si>
  <si>
    <t>D1Total Weight</t>
  </si>
  <si>
    <t>Boat#</t>
  </si>
  <si>
    <t xml:space="preserve">TOP 4 each state </t>
  </si>
  <si>
    <t>STATE PRIDE</t>
  </si>
  <si>
    <t>Total</t>
  </si>
  <si>
    <t>TEAM TOTAL</t>
  </si>
  <si>
    <t>TOTALS</t>
  </si>
  <si>
    <t>1-17</t>
  </si>
  <si>
    <t>1-18</t>
  </si>
  <si>
    <t>1-19</t>
  </si>
  <si>
    <t>1-20</t>
  </si>
  <si>
    <t>1-21</t>
  </si>
  <si>
    <t>1-22</t>
  </si>
  <si>
    <t>1-23</t>
  </si>
  <si>
    <t>1-24</t>
  </si>
  <si>
    <t>1-25</t>
  </si>
  <si>
    <t>1-26</t>
  </si>
  <si>
    <t>2-27</t>
  </si>
  <si>
    <t>2-28</t>
  </si>
  <si>
    <t>2-29</t>
  </si>
  <si>
    <t>2-30</t>
  </si>
  <si>
    <t>2-31</t>
  </si>
  <si>
    <t>2-32</t>
  </si>
  <si>
    <t>2-33</t>
  </si>
  <si>
    <t>2-34</t>
  </si>
  <si>
    <t>2-35</t>
  </si>
  <si>
    <t>2-36</t>
  </si>
  <si>
    <t>2-37</t>
  </si>
  <si>
    <t>2-38</t>
  </si>
  <si>
    <t>2-39</t>
  </si>
  <si>
    <t>2-40</t>
  </si>
  <si>
    <t>2-41</t>
  </si>
  <si>
    <t>2-42</t>
  </si>
  <si>
    <t>2-43</t>
  </si>
  <si>
    <t>2-44</t>
  </si>
  <si>
    <t>2-45</t>
  </si>
  <si>
    <t>2-46</t>
  </si>
  <si>
    <t xml:space="preserve">2016 TBF National Semi-Finals </t>
  </si>
  <si>
    <t>Pairings Report</t>
  </si>
  <si>
    <t xml:space="preserve">10/01/2016 - 10/02/2016 District 11 Sandusky Bay </t>
  </si>
  <si>
    <t>Day 1</t>
  </si>
  <si>
    <t>Flight/Boat</t>
  </si>
  <si>
    <t>Boater/CoAngler</t>
  </si>
  <si>
    <t>Angler Name</t>
  </si>
  <si>
    <t>Federation</t>
  </si>
  <si>
    <t>Division</t>
  </si>
  <si>
    <t>Flight: 1</t>
  </si>
  <si>
    <t>Check-in:</t>
  </si>
  <si>
    <t>ERIC MEREDITH</t>
  </si>
  <si>
    <t>Ohio</t>
  </si>
  <si>
    <t>NORTHERN</t>
  </si>
  <si>
    <t>MIKE ABSTEN</t>
  </si>
  <si>
    <t>-----------</t>
  </si>
  <si>
    <t>RICHARD ZIEGLER</t>
  </si>
  <si>
    <t>BOB FULKS</t>
  </si>
  <si>
    <t>BRIAN MATTHEWS</t>
  </si>
  <si>
    <t>RON HEDGES</t>
  </si>
  <si>
    <t>WILLIAM LINERODE</t>
  </si>
  <si>
    <t>LARRY SCHWARTZ</t>
  </si>
  <si>
    <t>GREG ENGLE</t>
  </si>
  <si>
    <t>MIKE FEDIO</t>
  </si>
  <si>
    <t>Michigan</t>
  </si>
  <si>
    <t>TONY GRUBBS</t>
  </si>
  <si>
    <t>BRIAN VOGELSANG</t>
  </si>
  <si>
    <t>JOHN TERRY</t>
  </si>
  <si>
    <t>CRAIG E. MOORE</t>
  </si>
  <si>
    <t>MATT BELLETINI</t>
  </si>
  <si>
    <t>BILL LUPTON</t>
  </si>
  <si>
    <t>JOE HARMON</t>
  </si>
  <si>
    <t>STEVEN WRIGHT</t>
  </si>
  <si>
    <t>DONOVAN WORKMAN</t>
  </si>
  <si>
    <t>TERRY HALL</t>
  </si>
  <si>
    <t>RONNIE SHEPHARD JR</t>
  </si>
  <si>
    <t>MARK GRECO</t>
  </si>
  <si>
    <t>ROGER ADAMS</t>
  </si>
  <si>
    <t>ROBERT COX SR</t>
  </si>
  <si>
    <t>SHAWN HAWKS</t>
  </si>
  <si>
    <t>KEN BAKE</t>
  </si>
  <si>
    <t>DAVE FOGLE</t>
  </si>
  <si>
    <t>BRENT WEIMER</t>
  </si>
  <si>
    <t>MARK GOETSCH</t>
  </si>
  <si>
    <t>WYATT RUSH</t>
  </si>
  <si>
    <t>LANCE WARGO</t>
  </si>
  <si>
    <t>JAY SHAFFER</t>
  </si>
  <si>
    <t>ROBERT FLOWERS</t>
  </si>
  <si>
    <t>BRYAN COTTRELL</t>
  </si>
  <si>
    <t>PAUL AMSTUTZ</t>
  </si>
  <si>
    <t>KEVIN HULL</t>
  </si>
  <si>
    <t>- Page 1/5 -</t>
  </si>
  <si>
    <t>GEORGE BILLOS</t>
  </si>
  <si>
    <t>SHAWN FELTY</t>
  </si>
  <si>
    <t>CHAD STEMEN</t>
  </si>
  <si>
    <t>BRIAN ICKES</t>
  </si>
  <si>
    <t>ANDREW TOBE</t>
  </si>
  <si>
    <t>TODD BENTLEY</t>
  </si>
  <si>
    <t>TOMMY ROBINSON</t>
  </si>
  <si>
    <t>RICK MILLER</t>
  </si>
  <si>
    <t>SCOTT COOKE</t>
  </si>
  <si>
    <t>JOHN MCKENZIE</t>
  </si>
  <si>
    <t>- Page 2/5 -</t>
  </si>
  <si>
    <t>Flight: 2</t>
  </si>
  <si>
    <t>2-24</t>
  </si>
  <si>
    <t>JEFF KELLOGG</t>
  </si>
  <si>
    <t>TJ MCDONALD</t>
  </si>
  <si>
    <t>2-25</t>
  </si>
  <si>
    <t>KARL GUEGOLD</t>
  </si>
  <si>
    <t>CURTIS DOWELL</t>
  </si>
  <si>
    <t>2-26</t>
  </si>
  <si>
    <t>TONEY BARKER</t>
  </si>
  <si>
    <t>JOHN KOTNIK</t>
  </si>
  <si>
    <t>PHIL JONES</t>
  </si>
  <si>
    <t>ROD RUSSELL</t>
  </si>
  <si>
    <t>CLINT PAULETTE</t>
  </si>
  <si>
    <t>DAVE WEDERTZ</t>
  </si>
  <si>
    <t>ROSS PARSONS</t>
  </si>
  <si>
    <t>DAMON ELEY</t>
  </si>
  <si>
    <t>DAN ONEIL</t>
  </si>
  <si>
    <t>JEFF DYER</t>
  </si>
  <si>
    <t>STEPHEN COULTER</t>
  </si>
  <si>
    <t>JEFF KUHAR</t>
  </si>
  <si>
    <t>ALEXANDER WATTS</t>
  </si>
  <si>
    <t>MICHAEL MOORE</t>
  </si>
  <si>
    <t>TONY HALL</t>
  </si>
  <si>
    <t>RAY FOLDEN</t>
  </si>
  <si>
    <t>JIM MILLER</t>
  </si>
  <si>
    <t>ERIC BEATY</t>
  </si>
  <si>
    <t>BRIAN E. KROMI</t>
  </si>
  <si>
    <t>KEN GRIMES</t>
  </si>
  <si>
    <t>JASON MYERS</t>
  </si>
  <si>
    <t>BOYD DOWNEY</t>
  </si>
  <si>
    <t>RICK ROBERTS</t>
  </si>
  <si>
    <t>DONALD WATTS</t>
  </si>
  <si>
    <t>RICKY R. DRISKELL</t>
  </si>
  <si>
    <t>RANDY DICKERSON</t>
  </si>
  <si>
    <t>JUSTIN WILLIAMS</t>
  </si>
  <si>
    <t>BRIAN DULL</t>
  </si>
  <si>
    <t>SCOTT GORDON</t>
  </si>
  <si>
    <t>CHRIS PRITCHETT</t>
  </si>
  <si>
    <t>KENNY WILT</t>
  </si>
  <si>
    <t>- Page 3/5 -</t>
  </si>
  <si>
    <t>MATT CALDWELL</t>
  </si>
  <si>
    <t>GARY TIPPS</t>
  </si>
  <si>
    <t>RICH MILLER</t>
  </si>
  <si>
    <t>DAVID MICHAELIS</t>
  </si>
  <si>
    <t>JOSH KOLODZAIKE</t>
  </si>
  <si>
    <t>MATT GARNER</t>
  </si>
  <si>
    <t>DANNY HEMPERLEY</t>
  </si>
  <si>
    <t>CHARLES PERROUD</t>
  </si>
  <si>
    <t>MARK MCQUATE</t>
  </si>
  <si>
    <t>PHILLIP RUMMEL</t>
  </si>
  <si>
    <t>Day 2</t>
  </si>
  <si>
    <t>2-1</t>
  </si>
  <si>
    <t>2-2</t>
  </si>
  <si>
    <t>2-3</t>
  </si>
  <si>
    <t>2-4</t>
  </si>
  <si>
    <t>2-5</t>
  </si>
  <si>
    <t>2-6</t>
  </si>
  <si>
    <t>2-7</t>
  </si>
  <si>
    <t>2-8</t>
  </si>
  <si>
    <t>2-9</t>
  </si>
  <si>
    <t>2-10</t>
  </si>
  <si>
    <t>2-11</t>
  </si>
  <si>
    <t>2-12</t>
  </si>
  <si>
    <t>2-13</t>
  </si>
  <si>
    <t>2-14</t>
  </si>
  <si>
    <t>2-15</t>
  </si>
  <si>
    <t>2-16</t>
  </si>
  <si>
    <t>2-17</t>
  </si>
  <si>
    <t>2-18</t>
  </si>
  <si>
    <t>2-19</t>
  </si>
  <si>
    <t>2-20</t>
  </si>
  <si>
    <t>2-21</t>
  </si>
  <si>
    <t>2-22</t>
  </si>
  <si>
    <t>2-23</t>
  </si>
  <si>
    <t>1-27</t>
  </si>
  <si>
    <t>1-28</t>
  </si>
  <si>
    <t>1-29</t>
  </si>
  <si>
    <t>1-30</t>
  </si>
  <si>
    <t>1-31</t>
  </si>
  <si>
    <t>1-32</t>
  </si>
  <si>
    <t>1-33</t>
  </si>
  <si>
    <t>1-34</t>
  </si>
  <si>
    <t>1-35</t>
  </si>
  <si>
    <t>1-36</t>
  </si>
  <si>
    <t>1-37</t>
  </si>
  <si>
    <t>1-38</t>
  </si>
  <si>
    <t>1-39</t>
  </si>
  <si>
    <t>1-40</t>
  </si>
  <si>
    <t>1-41</t>
  </si>
  <si>
    <t>1-42</t>
  </si>
  <si>
    <t>1-43</t>
  </si>
  <si>
    <t>1-44</t>
  </si>
  <si>
    <t>1-45</t>
  </si>
  <si>
    <t>1-46</t>
  </si>
  <si>
    <t>D11 OH/MI Sandusky Bay Oct 1-2</t>
  </si>
  <si>
    <t>OH</t>
  </si>
  <si>
    <t>MI</t>
  </si>
  <si>
    <t>N</t>
  </si>
  <si>
    <t>BOB EVANS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</si>
</sst>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Adobe Gothic Std B"/>
      <family val="2"/>
      <charset val="128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Arial"/>
      <family val="2"/>
    </font>
    <font>
      <sz val="8"/>
      <color indexed="8"/>
      <name val="Arial"/>
    </font>
    <font>
      <sz val="10"/>
      <color indexed="8"/>
      <name val="Arial"/>
      <charset val="1"/>
    </font>
    <font>
      <sz val="7"/>
      <color indexed="8"/>
      <name val="Arial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7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9"/>
      <color indexed="8"/>
      <name val="Arial Narrow"/>
      <family val="2"/>
    </font>
    <font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24"/>
        <bgColor indexed="2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theme="7"/>
      </left>
      <right style="medium">
        <color theme="7"/>
      </right>
      <top style="medium">
        <color theme="7"/>
      </top>
      <bottom style="medium">
        <color theme="7"/>
      </bottom>
      <diagonal/>
    </border>
    <border>
      <left style="thick">
        <color rgb="FFC00000"/>
      </left>
      <right style="medium">
        <color rgb="FFC00000"/>
      </right>
      <top style="thick">
        <color rgb="FFC00000"/>
      </top>
      <bottom style="medium">
        <color rgb="FFC00000"/>
      </bottom>
      <diagonal/>
    </border>
    <border>
      <left style="medium">
        <color rgb="FFC00000"/>
      </left>
      <right style="thick">
        <color rgb="FFC00000"/>
      </right>
      <top style="thick">
        <color rgb="FFC00000"/>
      </top>
      <bottom style="medium">
        <color rgb="FFC00000"/>
      </bottom>
      <diagonal/>
    </border>
    <border>
      <left style="thick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thick">
        <color rgb="FFC00000"/>
      </right>
      <top style="medium">
        <color rgb="FFC00000"/>
      </top>
      <bottom style="medium">
        <color rgb="FFC00000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medium">
        <color rgb="FFC00000"/>
      </bottom>
      <diagonal/>
    </border>
    <border>
      <left style="thick">
        <color rgb="FFC00000"/>
      </left>
      <right style="thick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7"/>
      </left>
      <right style="medium">
        <color theme="7"/>
      </right>
      <top style="medium">
        <color indexed="64"/>
      </top>
      <bottom style="medium">
        <color theme="7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theme="7"/>
      </left>
      <right style="medium">
        <color indexed="64"/>
      </right>
      <top style="medium">
        <color theme="7"/>
      </top>
      <bottom style="medium">
        <color theme="7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theme="7"/>
      </left>
      <right style="medium">
        <color theme="7"/>
      </right>
      <top style="medium">
        <color theme="7"/>
      </top>
      <bottom style="medium">
        <color indexed="64"/>
      </bottom>
      <diagonal/>
    </border>
    <border>
      <left style="medium">
        <color theme="7"/>
      </left>
      <right style="medium">
        <color indexed="64"/>
      </right>
      <top style="medium">
        <color theme="7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C00000"/>
      </left>
      <right/>
      <top/>
      <bottom/>
      <diagonal/>
    </border>
    <border>
      <left style="thick">
        <color rgb="FFC00000"/>
      </left>
      <right/>
      <top/>
      <bottom style="thin">
        <color indexed="64"/>
      </bottom>
      <diagonal/>
    </border>
    <border>
      <left/>
      <right style="thick">
        <color rgb="FFC00000"/>
      </right>
      <top/>
      <bottom/>
      <diagonal/>
    </border>
    <border>
      <left/>
      <right style="thick">
        <color rgb="FFC00000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4" fillId="0" borderId="0"/>
  </cellStyleXfs>
  <cellXfs count="220">
    <xf numFmtId="0" fontId="0" fillId="0" borderId="0" xfId="0"/>
    <xf numFmtId="0" fontId="0" fillId="0" borderId="10" xfId="0" applyBorder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34" borderId="0" xfId="0" applyFill="1" applyAlignment="1">
      <alignment horizontal="center" textRotation="90"/>
    </xf>
    <xf numFmtId="0" fontId="16" fillId="34" borderId="11" xfId="0" applyFont="1" applyFill="1" applyBorder="1" applyAlignment="1">
      <alignment horizontal="center" textRotation="90"/>
    </xf>
    <xf numFmtId="0" fontId="18" fillId="34" borderId="12" xfId="0" applyFont="1" applyFill="1" applyBorder="1" applyAlignment="1">
      <alignment horizontal="center" textRotation="90" wrapText="1"/>
    </xf>
    <xf numFmtId="0" fontId="18" fillId="34" borderId="13" xfId="0" applyFont="1" applyFill="1" applyBorder="1" applyAlignment="1">
      <alignment horizontal="center" textRotation="90" wrapText="1"/>
    </xf>
    <xf numFmtId="0" fontId="19" fillId="34" borderId="12" xfId="0" applyFont="1" applyFill="1" applyBorder="1" applyAlignment="1">
      <alignment horizontal="center" textRotation="90" wrapText="1"/>
    </xf>
    <xf numFmtId="0" fontId="16" fillId="34" borderId="13" xfId="0" applyFont="1" applyFill="1" applyBorder="1" applyAlignment="1">
      <alignment horizontal="center" textRotation="90" wrapText="1"/>
    </xf>
    <xf numFmtId="49" fontId="0" fillId="0" borderId="10" xfId="0" applyNumberForma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7" borderId="0" xfId="0" applyFill="1" applyAlignment="1">
      <alignment horizontal="center" textRotation="90"/>
    </xf>
    <xf numFmtId="0" fontId="0" fillId="36" borderId="0" xfId="0" applyFill="1" applyAlignment="1">
      <alignment horizontal="center" textRotation="90"/>
    </xf>
    <xf numFmtId="0" fontId="16" fillId="0" borderId="10" xfId="0" applyFont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8" fillId="34" borderId="10" xfId="0" applyFont="1" applyFill="1" applyBorder="1" applyAlignment="1">
      <alignment horizontal="center" textRotation="90" wrapText="1"/>
    </xf>
    <xf numFmtId="0" fontId="16" fillId="34" borderId="10" xfId="0" applyFont="1" applyFill="1" applyBorder="1" applyAlignment="1">
      <alignment horizontal="center" textRotation="90"/>
    </xf>
    <xf numFmtId="2" fontId="0" fillId="34" borderId="10" xfId="0" applyNumberForma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35" borderId="0" xfId="0" applyFont="1" applyFill="1" applyAlignment="1">
      <alignment horizontal="center"/>
    </xf>
    <xf numFmtId="0" fontId="23" fillId="0" borderId="0" xfId="0" applyFont="1"/>
    <xf numFmtId="0" fontId="0" fillId="39" borderId="10" xfId="0" applyFill="1" applyBorder="1" applyAlignment="1">
      <alignment horizontal="center"/>
    </xf>
    <xf numFmtId="2" fontId="0" fillId="0" borderId="10" xfId="0" applyNumberFormat="1" applyBorder="1"/>
    <xf numFmtId="0" fontId="0" fillId="38" borderId="10" xfId="0" applyFill="1" applyBorder="1"/>
    <xf numFmtId="2" fontId="0" fillId="38" borderId="10" xfId="0" applyNumberFormat="1" applyFill="1" applyBorder="1"/>
    <xf numFmtId="2" fontId="23" fillId="0" borderId="0" xfId="0" applyNumberFormat="1" applyFont="1"/>
    <xf numFmtId="0" fontId="0" fillId="0" borderId="14" xfId="0" applyBorder="1"/>
    <xf numFmtId="2" fontId="0" fillId="39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19" fillId="34" borderId="16" xfId="0" applyFont="1" applyFill="1" applyBorder="1" applyAlignment="1">
      <alignment horizontal="center" textRotation="90" wrapText="1"/>
    </xf>
    <xf numFmtId="0" fontId="26" fillId="40" borderId="17" xfId="0" applyFont="1" applyFill="1" applyBorder="1" applyAlignment="1">
      <alignment horizontal="center" textRotation="90" wrapText="1"/>
    </xf>
    <xf numFmtId="2" fontId="17" fillId="40" borderId="17" xfId="0" applyNumberFormat="1" applyFont="1" applyFill="1" applyBorder="1" applyAlignment="1">
      <alignment horizontal="center"/>
    </xf>
    <xf numFmtId="0" fontId="13" fillId="40" borderId="17" xfId="0" applyFont="1" applyFill="1" applyBorder="1" applyAlignment="1">
      <alignment horizontal="center" textRotation="90"/>
    </xf>
    <xf numFmtId="0" fontId="13" fillId="40" borderId="17" xfId="0" applyFont="1" applyFill="1" applyBorder="1" applyAlignment="1">
      <alignment horizontal="center" textRotation="90" wrapText="1"/>
    </xf>
    <xf numFmtId="0" fontId="16" fillId="39" borderId="11" xfId="0" applyFont="1" applyFill="1" applyBorder="1" applyAlignment="1">
      <alignment horizontal="center" textRotation="90"/>
    </xf>
    <xf numFmtId="0" fontId="18" fillId="39" borderId="12" xfId="0" applyFont="1" applyFill="1" applyBorder="1" applyAlignment="1">
      <alignment horizontal="center" textRotation="90" wrapText="1"/>
    </xf>
    <xf numFmtId="0" fontId="18" fillId="39" borderId="13" xfId="0" applyFont="1" applyFill="1" applyBorder="1" applyAlignment="1">
      <alignment horizontal="center" textRotation="90" wrapText="1"/>
    </xf>
    <xf numFmtId="0" fontId="19" fillId="39" borderId="16" xfId="0" applyFont="1" applyFill="1" applyBorder="1" applyAlignment="1">
      <alignment horizontal="center" textRotation="90" wrapText="1"/>
    </xf>
    <xf numFmtId="0" fontId="0" fillId="39" borderId="15" xfId="0" applyFill="1" applyBorder="1" applyAlignment="1">
      <alignment horizontal="center"/>
    </xf>
    <xf numFmtId="0" fontId="0" fillId="39" borderId="0" xfId="0" applyFill="1" applyAlignment="1">
      <alignment horizontal="center" textRotation="90"/>
    </xf>
    <xf numFmtId="0" fontId="19" fillId="39" borderId="12" xfId="0" applyFont="1" applyFill="1" applyBorder="1" applyAlignment="1">
      <alignment horizontal="center" textRotation="90" wrapText="1"/>
    </xf>
    <xf numFmtId="0" fontId="16" fillId="39" borderId="13" xfId="0" applyFont="1" applyFill="1" applyBorder="1" applyAlignment="1">
      <alignment horizontal="center" textRotation="90" wrapText="1"/>
    </xf>
    <xf numFmtId="2" fontId="0" fillId="39" borderId="15" xfId="0" applyNumberFormat="1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16" fillId="34" borderId="15" xfId="0" applyFont="1" applyFill="1" applyBorder="1" applyAlignment="1">
      <alignment horizontal="center" textRotation="90" wrapText="1"/>
    </xf>
    <xf numFmtId="2" fontId="0" fillId="34" borderId="15" xfId="0" applyNumberFormat="1" applyFill="1" applyBorder="1" applyAlignment="1">
      <alignment horizontal="center"/>
    </xf>
    <xf numFmtId="0" fontId="13" fillId="40" borderId="18" xfId="0" applyFont="1" applyFill="1" applyBorder="1" applyAlignment="1">
      <alignment horizontal="center" textRotation="90"/>
    </xf>
    <xf numFmtId="0" fontId="27" fillId="40" borderId="19" xfId="0" applyFont="1" applyFill="1" applyBorder="1" applyAlignment="1">
      <alignment horizontal="center" textRotation="90"/>
    </xf>
    <xf numFmtId="0" fontId="13" fillId="40" borderId="20" xfId="0" applyFont="1" applyFill="1" applyBorder="1" applyAlignment="1">
      <alignment horizontal="center" textRotation="90" wrapText="1"/>
    </xf>
    <xf numFmtId="0" fontId="19" fillId="34" borderId="15" xfId="0" applyFont="1" applyFill="1" applyBorder="1" applyAlignment="1">
      <alignment horizontal="center" textRotation="90" wrapText="1"/>
    </xf>
    <xf numFmtId="0" fontId="19" fillId="34" borderId="14" xfId="0" applyFont="1" applyFill="1" applyBorder="1" applyAlignment="1">
      <alignment horizontal="center" textRotation="90" wrapText="1"/>
    </xf>
    <xf numFmtId="0" fontId="26" fillId="40" borderId="23" xfId="0" applyFont="1" applyFill="1" applyBorder="1" applyAlignment="1">
      <alignment horizontal="center" textRotation="90" wrapText="1"/>
    </xf>
    <xf numFmtId="2" fontId="26" fillId="40" borderId="23" xfId="0" applyNumberFormat="1" applyFont="1" applyFill="1" applyBorder="1" applyAlignment="1">
      <alignment horizontal="center" wrapText="1"/>
    </xf>
    <xf numFmtId="0" fontId="18" fillId="34" borderId="14" xfId="0" applyFont="1" applyFill="1" applyBorder="1" applyAlignment="1">
      <alignment horizontal="center" textRotation="90" wrapText="1"/>
    </xf>
    <xf numFmtId="0" fontId="13" fillId="40" borderId="22" xfId="0" applyFont="1" applyFill="1" applyBorder="1" applyAlignment="1">
      <alignment horizontal="center" textRotation="90"/>
    </xf>
    <xf numFmtId="0" fontId="13" fillId="40" borderId="23" xfId="0" applyFont="1" applyFill="1" applyBorder="1" applyAlignment="1">
      <alignment horizontal="center" textRotation="90" wrapText="1"/>
    </xf>
    <xf numFmtId="2" fontId="17" fillId="40" borderId="23" xfId="0" applyNumberFormat="1" applyFont="1" applyFill="1" applyBorder="1" applyAlignment="1">
      <alignment horizontal="center" wrapText="1"/>
    </xf>
    <xf numFmtId="0" fontId="27" fillId="40" borderId="21" xfId="0" applyFont="1" applyFill="1" applyBorder="1" applyAlignment="1">
      <alignment horizontal="center" wrapText="1"/>
    </xf>
    <xf numFmtId="2" fontId="16" fillId="34" borderId="10" xfId="0" applyNumberFormat="1" applyFont="1" applyFill="1" applyBorder="1" applyAlignment="1">
      <alignment horizontal="center"/>
    </xf>
    <xf numFmtId="1" fontId="16" fillId="34" borderId="14" xfId="0" applyNumberFormat="1" applyFont="1" applyFill="1" applyBorder="1" applyAlignment="1">
      <alignment horizontal="center"/>
    </xf>
    <xf numFmtId="1" fontId="16" fillId="34" borderId="10" xfId="0" applyNumberFormat="1" applyFont="1" applyFill="1" applyBorder="1" applyAlignment="1">
      <alignment horizontal="center"/>
    </xf>
    <xf numFmtId="2" fontId="13" fillId="40" borderId="20" xfId="0" applyNumberFormat="1" applyFont="1" applyFill="1" applyBorder="1" applyAlignment="1">
      <alignment horizontal="center" wrapText="1"/>
    </xf>
    <xf numFmtId="2" fontId="26" fillId="0" borderId="0" xfId="0" applyNumberFormat="1" applyFont="1" applyFill="1" applyBorder="1" applyAlignment="1">
      <alignment horizontal="center" wrapText="1"/>
    </xf>
    <xf numFmtId="2" fontId="17" fillId="0" borderId="0" xfId="0" applyNumberFormat="1" applyFont="1" applyFill="1" applyBorder="1" applyAlignment="1">
      <alignment horizontal="center" wrapText="1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 wrapText="1"/>
    </xf>
    <xf numFmtId="2" fontId="27" fillId="0" borderId="0" xfId="0" applyNumberFormat="1" applyFont="1" applyFill="1" applyBorder="1"/>
    <xf numFmtId="49" fontId="0" fillId="0" borderId="0" xfId="0" applyNumberForma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0" fontId="18" fillId="39" borderId="10" xfId="0" applyFont="1" applyFill="1" applyBorder="1" applyAlignment="1">
      <alignment horizontal="center" textRotation="90" wrapText="1"/>
    </xf>
    <xf numFmtId="0" fontId="16" fillId="39" borderId="10" xfId="0" applyFont="1" applyFill="1" applyBorder="1" applyAlignment="1">
      <alignment horizontal="center" textRotation="90"/>
    </xf>
    <xf numFmtId="0" fontId="19" fillId="39" borderId="15" xfId="0" applyFont="1" applyFill="1" applyBorder="1" applyAlignment="1">
      <alignment horizontal="center" textRotation="90" wrapText="1"/>
    </xf>
    <xf numFmtId="2" fontId="16" fillId="39" borderId="10" xfId="0" applyNumberFormat="1" applyFont="1" applyFill="1" applyBorder="1" applyAlignment="1">
      <alignment horizontal="center"/>
    </xf>
    <xf numFmtId="1" fontId="16" fillId="39" borderId="10" xfId="0" applyNumberFormat="1" applyFont="1" applyFill="1" applyBorder="1" applyAlignment="1">
      <alignment horizontal="center"/>
    </xf>
    <xf numFmtId="0" fontId="19" fillId="39" borderId="14" xfId="0" applyFont="1" applyFill="1" applyBorder="1" applyAlignment="1">
      <alignment horizontal="center" textRotation="90" wrapText="1"/>
    </xf>
    <xf numFmtId="0" fontId="16" fillId="39" borderId="15" xfId="0" applyFont="1" applyFill="1" applyBorder="1" applyAlignment="1">
      <alignment horizontal="center" textRotation="90" wrapText="1"/>
    </xf>
    <xf numFmtId="2" fontId="32" fillId="40" borderId="21" xfId="0" applyNumberFormat="1" applyFont="1" applyFill="1" applyBorder="1"/>
    <xf numFmtId="49" fontId="0" fillId="38" borderId="10" xfId="0" applyNumberForma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43" borderId="10" xfId="0" applyFill="1" applyBorder="1"/>
    <xf numFmtId="0" fontId="0" fillId="42" borderId="10" xfId="0" applyFill="1" applyBorder="1"/>
    <xf numFmtId="2" fontId="0" fillId="43" borderId="10" xfId="0" applyNumberFormat="1" applyFill="1" applyBorder="1"/>
    <xf numFmtId="2" fontId="0" fillId="42" borderId="10" xfId="0" applyNumberFormat="1" applyFill="1" applyBorder="1"/>
    <xf numFmtId="0" fontId="37" fillId="33" borderId="10" xfId="0" applyFont="1" applyFill="1" applyBorder="1" applyAlignment="1">
      <alignment horizontal="center"/>
    </xf>
    <xf numFmtId="0" fontId="36" fillId="38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4" fillId="44" borderId="10" xfId="0" applyNumberFormat="1" applyFont="1" applyFill="1" applyBorder="1" applyAlignment="1"/>
    <xf numFmtId="2" fontId="33" fillId="44" borderId="10" xfId="0" applyNumberFormat="1" applyFont="1" applyFill="1" applyBorder="1" applyAlignment="1">
      <alignment horizontal="left" vertical="center" wrapText="1"/>
    </xf>
    <xf numFmtId="2" fontId="33" fillId="44" borderId="10" xfId="0" applyNumberFormat="1" applyFont="1" applyFill="1" applyBorder="1" applyAlignment="1">
      <alignment horizontal="left" vertical="top" wrapText="1"/>
    </xf>
    <xf numFmtId="2" fontId="35" fillId="44" borderId="10" xfId="0" applyNumberFormat="1" applyFont="1" applyFill="1" applyBorder="1" applyAlignment="1">
      <alignment horizontal="left" vertical="top" wrapText="1"/>
    </xf>
    <xf numFmtId="2" fontId="35" fillId="38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2" fontId="42" fillId="45" borderId="0" xfId="0" applyNumberFormat="1" applyFont="1" applyFill="1" applyBorder="1" applyAlignment="1">
      <alignment horizontal="left" vertical="top" wrapText="1"/>
    </xf>
    <xf numFmtId="0" fontId="34" fillId="41" borderId="0" xfId="0" applyNumberFormat="1" applyFont="1" applyFill="1" applyBorder="1" applyAlignment="1"/>
    <xf numFmtId="2" fontId="42" fillId="41" borderId="0" xfId="0" applyNumberFormat="1" applyFont="1" applyFill="1" applyBorder="1" applyAlignment="1">
      <alignment horizontal="left" vertical="top" wrapText="1"/>
    </xf>
    <xf numFmtId="2" fontId="33" fillId="41" borderId="0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textRotation="90"/>
    </xf>
    <xf numFmtId="0" fontId="18" fillId="38" borderId="15" xfId="0" applyFont="1" applyFill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0" fillId="0" borderId="15" xfId="0" applyBorder="1"/>
    <xf numFmtId="0" fontId="18" fillId="43" borderId="15" xfId="0" applyFont="1" applyFill="1" applyBorder="1" applyAlignment="1">
      <alignment horizontal="center"/>
    </xf>
    <xf numFmtId="0" fontId="18" fillId="42" borderId="15" xfId="0" applyFont="1" applyFill="1" applyBorder="1" applyAlignment="1">
      <alignment horizontal="center"/>
    </xf>
    <xf numFmtId="0" fontId="0" fillId="0" borderId="14" xfId="0" applyBorder="1" applyAlignment="1">
      <alignment horizontal="center" textRotation="90"/>
    </xf>
    <xf numFmtId="0" fontId="0" fillId="0" borderId="14" xfId="0" applyBorder="1" applyAlignment="1">
      <alignment horizontal="center"/>
    </xf>
    <xf numFmtId="0" fontId="0" fillId="38" borderId="14" xfId="0" applyFill="1" applyBorder="1" applyAlignment="1">
      <alignment horizontal="center"/>
    </xf>
    <xf numFmtId="2" fontId="43" fillId="41" borderId="10" xfId="0" applyNumberFormat="1" applyFont="1" applyFill="1" applyBorder="1" applyAlignment="1">
      <alignment horizontal="left" vertical="center" wrapText="1"/>
    </xf>
    <xf numFmtId="0" fontId="36" fillId="0" borderId="10" xfId="0" applyFont="1" applyBorder="1"/>
    <xf numFmtId="0" fontId="14" fillId="33" borderId="1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42" borderId="0" xfId="0" applyFont="1" applyFill="1" applyBorder="1" applyAlignment="1">
      <alignment horizontal="center"/>
    </xf>
    <xf numFmtId="1" fontId="16" fillId="0" borderId="10" xfId="0" applyNumberFormat="1" applyFont="1" applyFill="1" applyBorder="1" applyAlignment="1">
      <alignment horizontal="center"/>
    </xf>
    <xf numFmtId="1" fontId="16" fillId="39" borderId="0" xfId="0" applyNumberFormat="1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 horizontal="center"/>
    </xf>
    <xf numFmtId="2" fontId="16" fillId="39" borderId="0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2" fontId="29" fillId="0" borderId="23" xfId="0" applyNumberFormat="1" applyFont="1" applyFill="1" applyBorder="1" applyAlignment="1">
      <alignment horizontal="center" wrapText="1"/>
    </xf>
    <xf numFmtId="2" fontId="26" fillId="40" borderId="0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0" fillId="39" borderId="0" xfId="0" applyNumberFormat="1" applyFill="1" applyBorder="1" applyAlignment="1">
      <alignment horizontal="center"/>
    </xf>
    <xf numFmtId="2" fontId="17" fillId="40" borderId="0" xfId="0" applyNumberFormat="1" applyFont="1" applyFill="1" applyBorder="1" applyAlignment="1">
      <alignment horizontal="center" wrapText="1"/>
    </xf>
    <xf numFmtId="1" fontId="16" fillId="0" borderId="14" xfId="0" applyNumberFormat="1" applyFont="1" applyFill="1" applyBorder="1" applyAlignment="1">
      <alignment horizontal="center"/>
    </xf>
    <xf numFmtId="1" fontId="16" fillId="34" borderId="0" xfId="0" applyNumberFormat="1" applyFont="1" applyFill="1" applyBorder="1" applyAlignment="1">
      <alignment horizontal="center"/>
    </xf>
    <xf numFmtId="2" fontId="16" fillId="34" borderId="0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2" fontId="16" fillId="0" borderId="15" xfId="0" applyNumberFormat="1" applyFont="1" applyFill="1" applyBorder="1" applyAlignment="1">
      <alignment horizontal="center"/>
    </xf>
    <xf numFmtId="2" fontId="0" fillId="34" borderId="0" xfId="0" applyNumberFormat="1" applyFill="1" applyBorder="1" applyAlignment="1">
      <alignment horizontal="center"/>
    </xf>
    <xf numFmtId="2" fontId="29" fillId="0" borderId="20" xfId="0" applyNumberFormat="1" applyFont="1" applyFill="1" applyBorder="1" applyAlignment="1">
      <alignment horizontal="center" wrapText="1"/>
    </xf>
    <xf numFmtId="2" fontId="13" fillId="40" borderId="0" xfId="0" applyNumberFormat="1" applyFont="1" applyFill="1" applyBorder="1" applyAlignment="1">
      <alignment horizontal="center" wrapText="1"/>
    </xf>
    <xf numFmtId="2" fontId="29" fillId="0" borderId="21" xfId="0" applyNumberFormat="1" applyFont="1" applyFill="1" applyBorder="1"/>
    <xf numFmtId="2" fontId="32" fillId="40" borderId="0" xfId="0" applyNumberFormat="1" applyFont="1" applyFill="1" applyBorder="1"/>
    <xf numFmtId="0" fontId="0" fillId="0" borderId="10" xfId="0" applyBorder="1" applyAlignment="1">
      <alignment horizontal="center"/>
    </xf>
    <xf numFmtId="0" fontId="16" fillId="0" borderId="0" xfId="0" applyFont="1" applyAlignment="1">
      <alignment horizontal="center"/>
    </xf>
    <xf numFmtId="0" fontId="20" fillId="34" borderId="0" xfId="0" applyFont="1" applyFill="1" applyAlignment="1">
      <alignment horizontal="center" textRotation="90" wrapText="1"/>
    </xf>
    <xf numFmtId="0" fontId="20" fillId="34" borderId="0" xfId="0" applyFont="1" applyFill="1" applyBorder="1" applyAlignment="1">
      <alignment horizontal="center" textRotation="90" wrapText="1"/>
    </xf>
    <xf numFmtId="0" fontId="25" fillId="40" borderId="17" xfId="0" applyFont="1" applyFill="1" applyBorder="1" applyAlignment="1">
      <alignment horizontal="center" textRotation="90" wrapText="1"/>
    </xf>
    <xf numFmtId="0" fontId="14" fillId="34" borderId="0" xfId="0" applyFont="1" applyFill="1" applyBorder="1" applyAlignment="1">
      <alignment horizontal="center" textRotation="90"/>
    </xf>
    <xf numFmtId="0" fontId="22" fillId="39" borderId="0" xfId="0" applyFont="1" applyFill="1" applyBorder="1" applyAlignment="1">
      <alignment horizontal="center" textRotation="90"/>
    </xf>
    <xf numFmtId="0" fontId="20" fillId="39" borderId="0" xfId="0" applyFont="1" applyFill="1" applyAlignment="1">
      <alignment horizontal="center" textRotation="90" wrapText="1"/>
    </xf>
    <xf numFmtId="0" fontId="20" fillId="39" borderId="0" xfId="0" applyFont="1" applyFill="1" applyBorder="1" applyAlignment="1">
      <alignment horizontal="center" textRotation="90" wrapText="1"/>
    </xf>
    <xf numFmtId="0" fontId="24" fillId="39" borderId="0" xfId="0" applyFont="1" applyFill="1" applyAlignment="1">
      <alignment horizontal="center"/>
    </xf>
    <xf numFmtId="0" fontId="26" fillId="40" borderId="22" xfId="0" applyFont="1" applyFill="1" applyBorder="1" applyAlignment="1">
      <alignment horizontal="center" textRotation="90" wrapText="1"/>
    </xf>
    <xf numFmtId="0" fontId="26" fillId="40" borderId="23" xfId="0" applyFont="1" applyFill="1" applyBorder="1" applyAlignment="1">
      <alignment horizontal="center" textRotation="90" wrapText="1"/>
    </xf>
    <xf numFmtId="0" fontId="25" fillId="40" borderId="22" xfId="0" applyFont="1" applyFill="1" applyBorder="1" applyAlignment="1">
      <alignment horizontal="center" textRotation="90" wrapText="1"/>
    </xf>
    <xf numFmtId="0" fontId="25" fillId="40" borderId="23" xfId="0" applyFont="1" applyFill="1" applyBorder="1" applyAlignment="1">
      <alignment horizontal="center" textRotation="90" wrapText="1"/>
    </xf>
    <xf numFmtId="0" fontId="21" fillId="39" borderId="0" xfId="0" applyFont="1" applyFill="1" applyBorder="1" applyAlignment="1">
      <alignment horizontal="center" textRotation="90"/>
    </xf>
    <xf numFmtId="0" fontId="14" fillId="39" borderId="0" xfId="0" applyFont="1" applyFill="1" applyBorder="1" applyAlignment="1">
      <alignment horizontal="center" textRotation="90"/>
    </xf>
    <xf numFmtId="0" fontId="21" fillId="34" borderId="0" xfId="0" applyFont="1" applyFill="1" applyBorder="1" applyAlignment="1">
      <alignment horizontal="center" textRotation="90"/>
    </xf>
    <xf numFmtId="0" fontId="24" fillId="34" borderId="0" xfId="0" applyFont="1" applyFill="1" applyAlignment="1">
      <alignment horizontal="center"/>
    </xf>
    <xf numFmtId="2" fontId="35" fillId="41" borderId="0" xfId="0" applyNumberFormat="1" applyFont="1" applyFill="1" applyBorder="1" applyAlignment="1">
      <alignment horizontal="left" vertical="top" wrapText="1"/>
    </xf>
    <xf numFmtId="2" fontId="33" fillId="41" borderId="0" xfId="0" applyNumberFormat="1" applyFont="1" applyFill="1" applyBorder="1" applyAlignment="1">
      <alignment horizontal="left" vertical="center" wrapText="1"/>
    </xf>
    <xf numFmtId="2" fontId="33" fillId="41" borderId="0" xfId="0" applyNumberFormat="1" applyFont="1" applyFill="1" applyBorder="1" applyAlignment="1">
      <alignment horizontal="left" vertical="top" wrapText="1"/>
    </xf>
    <xf numFmtId="2" fontId="41" fillId="0" borderId="0" xfId="0" applyNumberFormat="1" applyFont="1" applyFill="1" applyBorder="1" applyAlignment="1">
      <alignment horizontal="center" vertical="top" wrapText="1"/>
    </xf>
    <xf numFmtId="2" fontId="42" fillId="45" borderId="0" xfId="0" applyNumberFormat="1" applyFont="1" applyFill="1" applyBorder="1" applyAlignment="1">
      <alignment horizontal="left" vertical="top" wrapText="1"/>
    </xf>
    <xf numFmtId="2" fontId="42" fillId="41" borderId="0" xfId="0" applyNumberFormat="1" applyFont="1" applyFill="1" applyBorder="1" applyAlignment="1">
      <alignment horizontal="left" vertical="top" wrapText="1"/>
    </xf>
    <xf numFmtId="2" fontId="35" fillId="0" borderId="0" xfId="0" applyNumberFormat="1" applyFont="1" applyFill="1" applyBorder="1" applyAlignment="1">
      <alignment horizontal="center" vertical="top" wrapText="1"/>
    </xf>
    <xf numFmtId="2" fontId="39" fillId="0" borderId="0" xfId="0" applyNumberFormat="1" applyFont="1" applyFill="1" applyBorder="1" applyAlignment="1">
      <alignment horizontal="center" vertical="top" wrapText="1"/>
    </xf>
    <xf numFmtId="2" fontId="40" fillId="0" borderId="0" xfId="0" applyNumberFormat="1" applyFont="1" applyFill="1" applyBorder="1" applyAlignment="1">
      <alignment horizontal="center" vertical="top" wrapText="1"/>
    </xf>
    <xf numFmtId="0" fontId="16" fillId="0" borderId="24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20" fillId="39" borderId="16" xfId="0" applyFont="1" applyFill="1" applyBorder="1" applyAlignment="1">
      <alignment horizontal="center" textRotation="90" wrapText="1"/>
    </xf>
    <xf numFmtId="0" fontId="25" fillId="40" borderId="25" xfId="0" applyFont="1" applyFill="1" applyBorder="1" applyAlignment="1">
      <alignment horizontal="center" textRotation="90" wrapText="1"/>
    </xf>
    <xf numFmtId="0" fontId="0" fillId="39" borderId="16" xfId="0" applyFill="1" applyBorder="1" applyAlignment="1">
      <alignment horizontal="center" textRotation="90"/>
    </xf>
    <xf numFmtId="0" fontId="0" fillId="40" borderId="16" xfId="0" applyFill="1" applyBorder="1" applyAlignment="1">
      <alignment horizontal="center" textRotation="90"/>
    </xf>
    <xf numFmtId="0" fontId="20" fillId="34" borderId="16" xfId="0" applyFont="1" applyFill="1" applyBorder="1" applyAlignment="1">
      <alignment horizontal="center" textRotation="90" wrapText="1"/>
    </xf>
    <xf numFmtId="0" fontId="0" fillId="34" borderId="16" xfId="0" applyFill="1" applyBorder="1" applyAlignment="1">
      <alignment horizontal="center" textRotation="90"/>
    </xf>
    <xf numFmtId="0" fontId="23" fillId="35" borderId="26" xfId="0" applyFont="1" applyFill="1" applyBorder="1" applyAlignment="1">
      <alignment horizontal="center"/>
    </xf>
    <xf numFmtId="0" fontId="45" fillId="46" borderId="27" xfId="0" applyFont="1" applyFill="1" applyBorder="1" applyAlignment="1">
      <alignment horizontal="center" vertical="center"/>
    </xf>
    <xf numFmtId="0" fontId="45" fillId="46" borderId="0" xfId="0" applyFont="1" applyFill="1" applyBorder="1" applyAlignment="1">
      <alignment horizontal="center" vertical="center"/>
    </xf>
    <xf numFmtId="0" fontId="0" fillId="39" borderId="0" xfId="0" applyFill="1" applyBorder="1" applyAlignment="1">
      <alignment horizontal="center" textRotation="90"/>
    </xf>
    <xf numFmtId="0" fontId="0" fillId="34" borderId="0" xfId="0" applyFill="1" applyBorder="1" applyAlignment="1">
      <alignment horizontal="center" textRotation="90"/>
    </xf>
    <xf numFmtId="0" fontId="27" fillId="40" borderId="28" xfId="0" applyFont="1" applyFill="1" applyBorder="1" applyAlignment="1">
      <alignment horizontal="center" textRotation="90"/>
    </xf>
    <xf numFmtId="0" fontId="16" fillId="0" borderId="27" xfId="0" applyFont="1" applyBorder="1" applyAlignment="1">
      <alignment horizontal="center" textRotation="90"/>
    </xf>
    <xf numFmtId="0" fontId="16" fillId="0" borderId="0" xfId="0" applyFont="1" applyBorder="1" applyAlignment="1">
      <alignment horizontal="center" textRotation="90"/>
    </xf>
    <xf numFmtId="0" fontId="0" fillId="0" borderId="0" xfId="0" applyBorder="1" applyAlignment="1">
      <alignment horizontal="center" textRotation="90"/>
    </xf>
    <xf numFmtId="0" fontId="28" fillId="40" borderId="28" xfId="0" applyFont="1" applyFill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2" fontId="28" fillId="40" borderId="28" xfId="0" applyNumberFormat="1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16" fillId="0" borderId="33" xfId="0" applyFont="1" applyBorder="1" applyAlignment="1">
      <alignment horizontal="right"/>
    </xf>
    <xf numFmtId="0" fontId="16" fillId="0" borderId="31" xfId="0" applyFont="1" applyFill="1" applyBorder="1" applyAlignment="1">
      <alignment horizontal="center"/>
    </xf>
    <xf numFmtId="2" fontId="16" fillId="0" borderId="31" xfId="0" applyNumberFormat="1" applyFont="1" applyFill="1" applyBorder="1" applyAlignment="1">
      <alignment horizontal="center"/>
    </xf>
    <xf numFmtId="1" fontId="16" fillId="0" borderId="31" xfId="0" applyNumberFormat="1" applyFont="1" applyFill="1" applyBorder="1" applyAlignment="1">
      <alignment horizontal="center"/>
    </xf>
    <xf numFmtId="2" fontId="29" fillId="0" borderId="34" xfId="0" applyNumberFormat="1" applyFont="1" applyFill="1" applyBorder="1" applyAlignment="1">
      <alignment horizontal="center"/>
    </xf>
    <xf numFmtId="1" fontId="16" fillId="0" borderId="31" xfId="0" applyNumberFormat="1" applyFont="1" applyBorder="1" applyAlignment="1">
      <alignment horizontal="center"/>
    </xf>
    <xf numFmtId="2" fontId="16" fillId="0" borderId="31" xfId="0" applyNumberFormat="1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2" fontId="31" fillId="0" borderId="35" xfId="0" applyNumberFormat="1" applyFont="1" applyFill="1" applyBorder="1" applyAlignment="1">
      <alignment horizontal="center"/>
    </xf>
    <xf numFmtId="0" fontId="16" fillId="39" borderId="36" xfId="0" applyFont="1" applyFill="1" applyBorder="1" applyAlignment="1">
      <alignment horizontal="center" textRotation="90"/>
    </xf>
    <xf numFmtId="0" fontId="30" fillId="39" borderId="37" xfId="0" applyFont="1" applyFill="1" applyBorder="1" applyAlignment="1">
      <alignment horizontal="center"/>
    </xf>
    <xf numFmtId="0" fontId="30" fillId="39" borderId="38" xfId="0" applyFont="1" applyFill="1" applyBorder="1" applyAlignment="1">
      <alignment horizontal="center"/>
    </xf>
    <xf numFmtId="0" fontId="30" fillId="39" borderId="39" xfId="0" applyFont="1" applyFill="1" applyBorder="1" applyAlignment="1">
      <alignment horizontal="center"/>
    </xf>
    <xf numFmtId="0" fontId="16" fillId="34" borderId="36" xfId="0" applyFont="1" applyFill="1" applyBorder="1" applyAlignment="1">
      <alignment horizontal="center" textRotation="90"/>
    </xf>
    <xf numFmtId="0" fontId="22" fillId="34" borderId="37" xfId="0" applyFont="1" applyFill="1" applyBorder="1" applyAlignment="1"/>
    <xf numFmtId="0" fontId="22" fillId="34" borderId="38" xfId="0" applyFont="1" applyFill="1" applyBorder="1" applyAlignment="1"/>
    <xf numFmtId="0" fontId="22" fillId="34" borderId="39" xfId="0" applyFont="1" applyFill="1" applyBorder="1" applyAlignment="1"/>
    <xf numFmtId="0" fontId="44" fillId="46" borderId="40" xfId="0" applyFont="1" applyFill="1" applyBorder="1" applyAlignment="1">
      <alignment horizontal="center" vertical="center"/>
    </xf>
    <xf numFmtId="0" fontId="20" fillId="34" borderId="41" xfId="0" applyFont="1" applyFill="1" applyBorder="1" applyAlignment="1">
      <alignment horizontal="center" textRotation="90" wrapText="1"/>
    </xf>
    <xf numFmtId="0" fontId="20" fillId="34" borderId="42" xfId="0" applyFont="1" applyFill="1" applyBorder="1" applyAlignment="1">
      <alignment horizontal="center" textRotation="90" wrapText="1"/>
    </xf>
    <xf numFmtId="0" fontId="20" fillId="39" borderId="43" xfId="0" applyFont="1" applyFill="1" applyBorder="1" applyAlignment="1">
      <alignment horizontal="center" textRotation="90" wrapText="1"/>
    </xf>
    <xf numFmtId="0" fontId="20" fillId="39" borderId="44" xfId="0" applyFont="1" applyFill="1" applyBorder="1" applyAlignment="1">
      <alignment horizontal="center" textRotation="90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5"/>
  <sheetViews>
    <sheetView tabSelected="1" zoomScale="115" zoomScaleNormal="115" workbookViewId="0">
      <selection activeCell="K57" sqref="K57"/>
    </sheetView>
  </sheetViews>
  <sheetFormatPr defaultColWidth="8.7109375" defaultRowHeight="15.75"/>
  <cols>
    <col min="1" max="2" width="4.42578125" style="2" bestFit="1" customWidth="1"/>
    <col min="3" max="3" width="7.140625" style="2" bestFit="1" customWidth="1"/>
    <col min="4" max="4" width="17.7109375" style="102" bestFit="1" customWidth="1"/>
    <col min="5" max="6" width="3.85546875" style="2" bestFit="1" customWidth="1"/>
    <col min="7" max="8" width="3.140625" style="2" customWidth="1"/>
    <col min="9" max="9" width="8" style="2" bestFit="1" customWidth="1"/>
    <col min="10" max="10" width="2.85546875" style="2" customWidth="1"/>
    <col min="11" max="11" width="5" style="2" customWidth="1"/>
    <col min="12" max="12" width="2.85546875" style="2" customWidth="1"/>
    <col min="13" max="13" width="7.42578125" style="2" customWidth="1"/>
    <col min="14" max="14" width="8" style="2" bestFit="1" customWidth="1"/>
    <col min="15" max="15" width="3.42578125" style="2" customWidth="1"/>
    <col min="16" max="16" width="3.7109375" style="2" customWidth="1"/>
    <col min="17" max="17" width="15.42578125" style="2" bestFit="1" customWidth="1"/>
    <col min="18" max="18" width="2.85546875" style="2" customWidth="1"/>
    <col min="19" max="19" width="6.140625" style="2" customWidth="1"/>
    <col min="20" max="20" width="2.85546875" style="2" customWidth="1"/>
    <col min="21" max="21" width="5.85546875" style="2" bestFit="1" customWidth="1"/>
    <col min="22" max="22" width="7.42578125" style="2" customWidth="1"/>
    <col min="23" max="23" width="10" style="20" customWidth="1"/>
    <col min="24" max="16384" width="8.7109375" style="2"/>
  </cols>
  <sheetData>
    <row r="1" spans="1:25" ht="16.5" thickBot="1">
      <c r="A1" s="175" t="s">
        <v>238</v>
      </c>
      <c r="B1" s="176"/>
      <c r="C1" s="176"/>
      <c r="D1" s="176"/>
      <c r="E1" s="176"/>
      <c r="F1" s="176"/>
      <c r="G1" s="208" t="s">
        <v>33</v>
      </c>
      <c r="H1" s="209"/>
      <c r="I1" s="210"/>
      <c r="J1" s="177" t="s">
        <v>23</v>
      </c>
      <c r="K1" s="178" t="s">
        <v>24</v>
      </c>
      <c r="L1" s="177" t="s">
        <v>25</v>
      </c>
      <c r="M1" s="179"/>
      <c r="N1" s="180"/>
      <c r="O1" s="212" t="s">
        <v>34</v>
      </c>
      <c r="P1" s="213"/>
      <c r="Q1" s="214"/>
      <c r="R1" s="181" t="s">
        <v>23</v>
      </c>
      <c r="S1" s="178" t="s">
        <v>24</v>
      </c>
      <c r="T1" s="181" t="s">
        <v>25</v>
      </c>
      <c r="U1" s="182"/>
      <c r="V1" s="182"/>
      <c r="W1" s="183"/>
    </row>
    <row r="2" spans="1:25" ht="93" thickBot="1">
      <c r="A2" s="184" t="s">
        <v>39</v>
      </c>
      <c r="B2" s="185"/>
      <c r="C2" s="185"/>
      <c r="D2" s="185"/>
      <c r="E2" s="185"/>
      <c r="F2" s="185"/>
      <c r="G2" s="154" t="s">
        <v>38</v>
      </c>
      <c r="H2" s="154"/>
      <c r="I2" s="207" t="s">
        <v>26</v>
      </c>
      <c r="J2" s="156"/>
      <c r="K2" s="152"/>
      <c r="L2" s="156"/>
      <c r="M2" s="186" t="s">
        <v>32</v>
      </c>
      <c r="N2" s="36" t="s">
        <v>42</v>
      </c>
      <c r="O2" s="153" t="s">
        <v>38</v>
      </c>
      <c r="P2" s="153"/>
      <c r="Q2" s="211" t="s">
        <v>26</v>
      </c>
      <c r="R2" s="151"/>
      <c r="S2" s="152"/>
      <c r="T2" s="151"/>
      <c r="U2" s="187" t="s">
        <v>32</v>
      </c>
      <c r="V2" s="36" t="s">
        <v>43</v>
      </c>
      <c r="W2" s="188" t="s">
        <v>35</v>
      </c>
    </row>
    <row r="3" spans="1:25" ht="46.5" thickBot="1">
      <c r="A3" s="189" t="s">
        <v>20</v>
      </c>
      <c r="B3" s="190" t="s">
        <v>19</v>
      </c>
      <c r="C3" s="191" t="s">
        <v>18</v>
      </c>
      <c r="D3" s="118" t="s">
        <v>39</v>
      </c>
      <c r="E3" s="191" t="s">
        <v>40</v>
      </c>
      <c r="F3" s="191" t="s">
        <v>41</v>
      </c>
      <c r="G3" s="39" t="s">
        <v>21</v>
      </c>
      <c r="H3" s="40" t="s">
        <v>22</v>
      </c>
      <c r="I3" s="38" t="s">
        <v>27</v>
      </c>
      <c r="J3" s="41" t="s">
        <v>28</v>
      </c>
      <c r="K3" s="34" t="s">
        <v>29</v>
      </c>
      <c r="L3" s="44" t="s">
        <v>30</v>
      </c>
      <c r="M3" s="45" t="s">
        <v>31</v>
      </c>
      <c r="N3" s="37" t="s">
        <v>27</v>
      </c>
      <c r="O3" s="6"/>
      <c r="P3" s="7"/>
      <c r="Q3" s="5"/>
      <c r="R3" s="33" t="s">
        <v>28</v>
      </c>
      <c r="S3" s="34" t="s">
        <v>29</v>
      </c>
      <c r="T3" s="8" t="s">
        <v>30</v>
      </c>
      <c r="U3" s="9" t="s">
        <v>31</v>
      </c>
      <c r="V3" s="37" t="s">
        <v>27</v>
      </c>
      <c r="W3" s="192" t="s">
        <v>37</v>
      </c>
      <c r="Y3" s="20"/>
    </row>
    <row r="4" spans="1:25" ht="21.95" customHeight="1" thickBot="1">
      <c r="A4" s="193" t="s">
        <v>13</v>
      </c>
      <c r="B4" s="10" t="s">
        <v>203</v>
      </c>
      <c r="C4" s="112" t="s">
        <v>2</v>
      </c>
      <c r="D4" s="116" t="s">
        <v>119</v>
      </c>
      <c r="E4" s="114" t="s">
        <v>239</v>
      </c>
      <c r="F4" s="122" t="s">
        <v>241</v>
      </c>
      <c r="G4" s="23">
        <v>4</v>
      </c>
      <c r="H4" s="23">
        <v>4</v>
      </c>
      <c r="I4" s="29">
        <v>15.52</v>
      </c>
      <c r="J4" s="42"/>
      <c r="K4" s="35">
        <f t="shared" ref="K4:K49" si="0">(G4-H4)*0.5</f>
        <v>0</v>
      </c>
      <c r="L4" s="47"/>
      <c r="M4" s="46">
        <v>4.66</v>
      </c>
      <c r="N4" s="35">
        <f t="shared" ref="N4:N50" si="1">SUM(I4)-J4-K4-L4</f>
        <v>15.52</v>
      </c>
      <c r="O4" s="32">
        <v>5</v>
      </c>
      <c r="P4" s="11">
        <v>5</v>
      </c>
      <c r="Q4" s="18">
        <v>16.64</v>
      </c>
      <c r="R4" s="31"/>
      <c r="S4" s="35">
        <f t="shared" ref="S4:S49" si="2">(O4-P4)*0.5</f>
        <v>0</v>
      </c>
      <c r="T4" s="32"/>
      <c r="U4" s="31">
        <v>4.22</v>
      </c>
      <c r="V4" s="35">
        <f t="shared" ref="V4:V50" si="3">SUM(Q4)-R4-S4-T4</f>
        <v>16.64</v>
      </c>
      <c r="W4" s="194">
        <f t="shared" ref="W4:W50" si="4">N4+V4</f>
        <v>32.159999999999997</v>
      </c>
    </row>
    <row r="5" spans="1:25" ht="21.95" customHeight="1" thickBot="1">
      <c r="A5" s="193" t="s">
        <v>65</v>
      </c>
      <c r="B5" s="10" t="s">
        <v>221</v>
      </c>
      <c r="C5" s="112" t="s">
        <v>2</v>
      </c>
      <c r="D5" s="116" t="s">
        <v>162</v>
      </c>
      <c r="E5" s="114" t="s">
        <v>239</v>
      </c>
      <c r="F5" s="122" t="s">
        <v>241</v>
      </c>
      <c r="G5" s="23">
        <v>5</v>
      </c>
      <c r="H5" s="23">
        <v>5</v>
      </c>
      <c r="I5" s="29">
        <v>14.55</v>
      </c>
      <c r="J5" s="42"/>
      <c r="K5" s="35">
        <f t="shared" si="0"/>
        <v>0</v>
      </c>
      <c r="L5" s="47"/>
      <c r="M5" s="46">
        <v>5.12</v>
      </c>
      <c r="N5" s="35">
        <f t="shared" si="1"/>
        <v>14.55</v>
      </c>
      <c r="O5" s="32">
        <v>5</v>
      </c>
      <c r="P5" s="11">
        <v>5</v>
      </c>
      <c r="Q5" s="18">
        <v>12.19</v>
      </c>
      <c r="R5" s="31"/>
      <c r="S5" s="35">
        <f t="shared" si="2"/>
        <v>0</v>
      </c>
      <c r="T5" s="32"/>
      <c r="U5" s="31"/>
      <c r="V5" s="35">
        <f t="shared" si="3"/>
        <v>12.19</v>
      </c>
      <c r="W5" s="194">
        <f t="shared" si="4"/>
        <v>26.740000000000002</v>
      </c>
    </row>
    <row r="6" spans="1:25" ht="21.95" customHeight="1" thickBot="1">
      <c r="A6" s="193" t="s">
        <v>80</v>
      </c>
      <c r="B6" s="10" t="s">
        <v>235</v>
      </c>
      <c r="C6" s="112" t="s">
        <v>2</v>
      </c>
      <c r="D6" s="116" t="s">
        <v>193</v>
      </c>
      <c r="E6" s="114" t="s">
        <v>239</v>
      </c>
      <c r="F6" s="122" t="s">
        <v>241</v>
      </c>
      <c r="G6" s="23">
        <v>3</v>
      </c>
      <c r="H6" s="23">
        <v>3</v>
      </c>
      <c r="I6" s="29">
        <v>7.14</v>
      </c>
      <c r="J6" s="42"/>
      <c r="K6" s="35">
        <f t="shared" si="0"/>
        <v>0</v>
      </c>
      <c r="L6" s="47"/>
      <c r="M6" s="46"/>
      <c r="N6" s="35">
        <f t="shared" si="1"/>
        <v>7.14</v>
      </c>
      <c r="O6" s="32">
        <v>4</v>
      </c>
      <c r="P6" s="11">
        <v>4</v>
      </c>
      <c r="Q6" s="11">
        <v>14.99</v>
      </c>
      <c r="R6" s="31"/>
      <c r="S6" s="35">
        <f t="shared" si="2"/>
        <v>0</v>
      </c>
      <c r="T6" s="32"/>
      <c r="U6" s="31">
        <v>5.33</v>
      </c>
      <c r="V6" s="35">
        <f t="shared" si="3"/>
        <v>14.99</v>
      </c>
      <c r="W6" s="194">
        <f t="shared" si="4"/>
        <v>22.13</v>
      </c>
    </row>
    <row r="7" spans="1:25" ht="21.95" customHeight="1" thickBot="1">
      <c r="A7" s="193" t="s">
        <v>12</v>
      </c>
      <c r="B7" s="10" t="s">
        <v>209</v>
      </c>
      <c r="C7" s="112" t="s">
        <v>2</v>
      </c>
      <c r="D7" s="116" t="s">
        <v>117</v>
      </c>
      <c r="E7" s="114" t="s">
        <v>239</v>
      </c>
      <c r="F7" s="122" t="s">
        <v>241</v>
      </c>
      <c r="G7" s="23">
        <v>5</v>
      </c>
      <c r="H7" s="23">
        <v>5</v>
      </c>
      <c r="I7" s="29">
        <v>12.6</v>
      </c>
      <c r="J7" s="42"/>
      <c r="K7" s="35">
        <f t="shared" si="0"/>
        <v>0</v>
      </c>
      <c r="L7" s="47"/>
      <c r="M7" s="46">
        <v>3.6</v>
      </c>
      <c r="N7" s="35">
        <f t="shared" si="1"/>
        <v>12.6</v>
      </c>
      <c r="O7" s="32">
        <v>3</v>
      </c>
      <c r="P7" s="11">
        <v>3</v>
      </c>
      <c r="Q7" s="18">
        <v>8.66</v>
      </c>
      <c r="R7" s="31"/>
      <c r="S7" s="35">
        <f t="shared" si="2"/>
        <v>0</v>
      </c>
      <c r="T7" s="32"/>
      <c r="U7" s="31">
        <v>4.4000000000000004</v>
      </c>
      <c r="V7" s="35">
        <f t="shared" si="3"/>
        <v>8.66</v>
      </c>
      <c r="W7" s="194">
        <f t="shared" si="4"/>
        <v>21.259999999999998</v>
      </c>
    </row>
    <row r="8" spans="1:25" ht="21.95" customHeight="1" thickBot="1">
      <c r="A8" s="193" t="s">
        <v>74</v>
      </c>
      <c r="B8" s="10" t="s">
        <v>233</v>
      </c>
      <c r="C8" s="112" t="s">
        <v>2</v>
      </c>
      <c r="D8" s="116" t="s">
        <v>180</v>
      </c>
      <c r="E8" s="114" t="s">
        <v>239</v>
      </c>
      <c r="F8" s="122" t="s">
        <v>241</v>
      </c>
      <c r="G8" s="23">
        <v>4</v>
      </c>
      <c r="H8" s="23">
        <v>4</v>
      </c>
      <c r="I8" s="29">
        <v>11.09</v>
      </c>
      <c r="J8" s="42"/>
      <c r="K8" s="35">
        <f t="shared" si="0"/>
        <v>0</v>
      </c>
      <c r="L8" s="47"/>
      <c r="M8" s="46"/>
      <c r="N8" s="35">
        <f t="shared" si="1"/>
        <v>11.09</v>
      </c>
      <c r="O8" s="32">
        <v>4</v>
      </c>
      <c r="P8" s="11">
        <v>4</v>
      </c>
      <c r="Q8" s="18">
        <v>9.8699999999999992</v>
      </c>
      <c r="R8" s="31"/>
      <c r="S8" s="35">
        <f t="shared" si="2"/>
        <v>0</v>
      </c>
      <c r="T8" s="32"/>
      <c r="U8" s="31">
        <v>3.79</v>
      </c>
      <c r="V8" s="35">
        <f t="shared" si="3"/>
        <v>9.8699999999999992</v>
      </c>
      <c r="W8" s="194">
        <f t="shared" si="4"/>
        <v>20.96</v>
      </c>
    </row>
    <row r="9" spans="1:25" ht="21.95" customHeight="1" thickBot="1">
      <c r="A9" s="193" t="s">
        <v>14</v>
      </c>
      <c r="B9" s="10" t="s">
        <v>215</v>
      </c>
      <c r="C9" s="112" t="s">
        <v>2</v>
      </c>
      <c r="D9" s="116" t="s">
        <v>121</v>
      </c>
      <c r="E9" s="114" t="s">
        <v>239</v>
      </c>
      <c r="F9" s="122" t="s">
        <v>241</v>
      </c>
      <c r="G9" s="23">
        <v>5</v>
      </c>
      <c r="H9" s="23">
        <v>5</v>
      </c>
      <c r="I9" s="29">
        <v>9.7799999999999994</v>
      </c>
      <c r="J9" s="42"/>
      <c r="K9" s="35">
        <f t="shared" si="0"/>
        <v>0</v>
      </c>
      <c r="L9" s="47"/>
      <c r="M9" s="46">
        <v>2.87</v>
      </c>
      <c r="N9" s="35">
        <f t="shared" si="1"/>
        <v>9.7799999999999994</v>
      </c>
      <c r="O9" s="32">
        <v>5</v>
      </c>
      <c r="P9" s="11">
        <v>5</v>
      </c>
      <c r="Q9" s="18">
        <v>11.12</v>
      </c>
      <c r="R9" s="31"/>
      <c r="S9" s="35">
        <f t="shared" si="2"/>
        <v>0</v>
      </c>
      <c r="T9" s="32"/>
      <c r="U9" s="31">
        <v>2.95</v>
      </c>
      <c r="V9" s="35">
        <f t="shared" si="3"/>
        <v>11.12</v>
      </c>
      <c r="W9" s="194">
        <f t="shared" si="4"/>
        <v>20.9</v>
      </c>
    </row>
    <row r="10" spans="1:25" ht="21.95" customHeight="1" thickBot="1">
      <c r="A10" s="193" t="s">
        <v>73</v>
      </c>
      <c r="B10" s="10" t="s">
        <v>227</v>
      </c>
      <c r="C10" s="112" t="s">
        <v>2</v>
      </c>
      <c r="D10" s="116" t="s">
        <v>178</v>
      </c>
      <c r="E10" s="114" t="s">
        <v>239</v>
      </c>
      <c r="F10" s="122" t="s">
        <v>241</v>
      </c>
      <c r="G10" s="23">
        <v>5</v>
      </c>
      <c r="H10" s="23">
        <v>5</v>
      </c>
      <c r="I10" s="29">
        <v>10.48</v>
      </c>
      <c r="J10" s="42"/>
      <c r="K10" s="35">
        <f t="shared" si="0"/>
        <v>0</v>
      </c>
      <c r="L10" s="47"/>
      <c r="M10" s="46"/>
      <c r="N10" s="35">
        <f t="shared" si="1"/>
        <v>10.48</v>
      </c>
      <c r="O10" s="32">
        <v>5</v>
      </c>
      <c r="P10" s="11">
        <v>5</v>
      </c>
      <c r="Q10" s="18">
        <v>10.19</v>
      </c>
      <c r="R10" s="31"/>
      <c r="S10" s="35">
        <f t="shared" si="2"/>
        <v>0</v>
      </c>
      <c r="T10" s="32"/>
      <c r="U10" s="31"/>
      <c r="V10" s="35">
        <f t="shared" si="3"/>
        <v>10.19</v>
      </c>
      <c r="W10" s="194">
        <f t="shared" si="4"/>
        <v>20.67</v>
      </c>
    </row>
    <row r="11" spans="1:25" ht="21.95" customHeight="1" thickBot="1">
      <c r="A11" s="193" t="s">
        <v>7</v>
      </c>
      <c r="B11" s="10" t="s">
        <v>204</v>
      </c>
      <c r="C11" s="112" t="s">
        <v>2</v>
      </c>
      <c r="D11" s="116" t="s">
        <v>107</v>
      </c>
      <c r="E11" s="114" t="s">
        <v>239</v>
      </c>
      <c r="F11" s="122" t="s">
        <v>241</v>
      </c>
      <c r="G11" s="23">
        <v>4</v>
      </c>
      <c r="H11" s="23">
        <v>4</v>
      </c>
      <c r="I11" s="29">
        <v>9.94</v>
      </c>
      <c r="J11" s="42"/>
      <c r="K11" s="35">
        <f t="shared" si="0"/>
        <v>0</v>
      </c>
      <c r="L11" s="47"/>
      <c r="M11" s="46">
        <v>3.69</v>
      </c>
      <c r="N11" s="35">
        <f t="shared" si="1"/>
        <v>9.94</v>
      </c>
      <c r="O11" s="32">
        <v>4</v>
      </c>
      <c r="P11" s="11">
        <v>4</v>
      </c>
      <c r="Q11" s="18">
        <v>7.39</v>
      </c>
      <c r="R11" s="31"/>
      <c r="S11" s="35">
        <f t="shared" si="2"/>
        <v>0</v>
      </c>
      <c r="T11" s="32"/>
      <c r="U11" s="31"/>
      <c r="V11" s="35">
        <f t="shared" si="3"/>
        <v>7.39</v>
      </c>
      <c r="W11" s="194">
        <f t="shared" si="4"/>
        <v>17.329999999999998</v>
      </c>
    </row>
    <row r="12" spans="1:25" ht="21.95" customHeight="1" thickBot="1">
      <c r="A12" s="193" t="s">
        <v>76</v>
      </c>
      <c r="B12" s="10" t="s">
        <v>230</v>
      </c>
      <c r="C12" s="112" t="s">
        <v>2</v>
      </c>
      <c r="D12" s="116" t="s">
        <v>185</v>
      </c>
      <c r="E12" s="114" t="s">
        <v>239</v>
      </c>
      <c r="F12" s="122" t="s">
        <v>241</v>
      </c>
      <c r="G12" s="23">
        <v>4</v>
      </c>
      <c r="H12" s="23">
        <v>4</v>
      </c>
      <c r="I12" s="29">
        <v>10.09</v>
      </c>
      <c r="J12" s="42"/>
      <c r="K12" s="35">
        <f t="shared" si="0"/>
        <v>0</v>
      </c>
      <c r="L12" s="47"/>
      <c r="M12" s="46"/>
      <c r="N12" s="35">
        <f t="shared" si="1"/>
        <v>10.09</v>
      </c>
      <c r="O12" s="32">
        <v>3</v>
      </c>
      <c r="P12" s="11">
        <v>3</v>
      </c>
      <c r="Q12" s="18">
        <v>5.72</v>
      </c>
      <c r="R12" s="31"/>
      <c r="S12" s="35">
        <f t="shared" si="2"/>
        <v>0</v>
      </c>
      <c r="T12" s="32"/>
      <c r="U12" s="31"/>
      <c r="V12" s="35">
        <f t="shared" si="3"/>
        <v>5.72</v>
      </c>
      <c r="W12" s="194">
        <f t="shared" si="4"/>
        <v>15.809999999999999</v>
      </c>
    </row>
    <row r="13" spans="1:25" ht="21.95" customHeight="1" thickBot="1">
      <c r="A13" s="193" t="s">
        <v>11</v>
      </c>
      <c r="B13" s="10" t="s">
        <v>195</v>
      </c>
      <c r="C13" s="112" t="s">
        <v>2</v>
      </c>
      <c r="D13" s="116" t="s">
        <v>115</v>
      </c>
      <c r="E13" s="114" t="s">
        <v>239</v>
      </c>
      <c r="F13" s="122" t="s">
        <v>241</v>
      </c>
      <c r="G13" s="23">
        <v>5</v>
      </c>
      <c r="H13" s="23">
        <v>5</v>
      </c>
      <c r="I13" s="29">
        <v>15.07</v>
      </c>
      <c r="J13" s="42"/>
      <c r="K13" s="35">
        <f t="shared" si="0"/>
        <v>0</v>
      </c>
      <c r="L13" s="47"/>
      <c r="M13" s="46">
        <v>3.7</v>
      </c>
      <c r="N13" s="35">
        <f t="shared" si="1"/>
        <v>15.07</v>
      </c>
      <c r="O13" s="32"/>
      <c r="P13" s="11"/>
      <c r="Q13" s="18"/>
      <c r="R13" s="31"/>
      <c r="S13" s="35">
        <f t="shared" si="2"/>
        <v>0</v>
      </c>
      <c r="T13" s="32"/>
      <c r="U13" s="31"/>
      <c r="V13" s="35">
        <f t="shared" si="3"/>
        <v>0</v>
      </c>
      <c r="W13" s="194">
        <f t="shared" si="4"/>
        <v>15.07</v>
      </c>
    </row>
    <row r="14" spans="1:25" ht="21.95" customHeight="1" thickBot="1">
      <c r="A14" s="193" t="s">
        <v>57</v>
      </c>
      <c r="B14" s="10" t="s">
        <v>198</v>
      </c>
      <c r="C14" s="112" t="s">
        <v>2</v>
      </c>
      <c r="D14" s="116" t="s">
        <v>142</v>
      </c>
      <c r="E14" s="114" t="s">
        <v>239</v>
      </c>
      <c r="F14" s="122" t="s">
        <v>241</v>
      </c>
      <c r="G14" s="23">
        <v>1</v>
      </c>
      <c r="H14" s="23">
        <v>1</v>
      </c>
      <c r="I14" s="29">
        <v>4.88</v>
      </c>
      <c r="J14" s="42"/>
      <c r="K14" s="35">
        <f t="shared" si="0"/>
        <v>0</v>
      </c>
      <c r="L14" s="47"/>
      <c r="M14" s="46">
        <v>4.88</v>
      </c>
      <c r="N14" s="35">
        <f t="shared" si="1"/>
        <v>4.88</v>
      </c>
      <c r="O14" s="32">
        <v>4</v>
      </c>
      <c r="P14" s="11">
        <v>4</v>
      </c>
      <c r="Q14" s="18">
        <v>10.18</v>
      </c>
      <c r="R14" s="31"/>
      <c r="S14" s="35">
        <f t="shared" si="2"/>
        <v>0</v>
      </c>
      <c r="T14" s="32"/>
      <c r="U14" s="31"/>
      <c r="V14" s="35">
        <f t="shared" si="3"/>
        <v>10.18</v>
      </c>
      <c r="W14" s="194">
        <f t="shared" si="4"/>
        <v>15.059999999999999</v>
      </c>
    </row>
    <row r="15" spans="1:25" ht="21.95" customHeight="1" thickBot="1">
      <c r="A15" s="193" t="s">
        <v>61</v>
      </c>
      <c r="B15" s="10" t="s">
        <v>220</v>
      </c>
      <c r="C15" s="112" t="s">
        <v>2</v>
      </c>
      <c r="D15" s="116" t="s">
        <v>154</v>
      </c>
      <c r="E15" s="114" t="s">
        <v>239</v>
      </c>
      <c r="F15" s="122" t="s">
        <v>241</v>
      </c>
      <c r="G15" s="23">
        <v>3</v>
      </c>
      <c r="H15" s="23">
        <v>3</v>
      </c>
      <c r="I15" s="29">
        <v>6.69</v>
      </c>
      <c r="J15" s="42"/>
      <c r="K15" s="35">
        <f t="shared" si="0"/>
        <v>0</v>
      </c>
      <c r="L15" s="47"/>
      <c r="M15" s="46"/>
      <c r="N15" s="35">
        <f t="shared" si="1"/>
        <v>6.69</v>
      </c>
      <c r="O15" s="32">
        <v>3</v>
      </c>
      <c r="P15" s="11">
        <v>3</v>
      </c>
      <c r="Q15" s="18">
        <v>7.32</v>
      </c>
      <c r="R15" s="31"/>
      <c r="S15" s="35">
        <f t="shared" si="2"/>
        <v>0</v>
      </c>
      <c r="T15" s="32"/>
      <c r="U15" s="31"/>
      <c r="V15" s="35">
        <f t="shared" si="3"/>
        <v>7.32</v>
      </c>
      <c r="W15" s="194">
        <f t="shared" si="4"/>
        <v>14.010000000000002</v>
      </c>
    </row>
    <row r="16" spans="1:25" ht="21.95" customHeight="1" thickBot="1">
      <c r="A16" s="193" t="s">
        <v>56</v>
      </c>
      <c r="B16" s="10" t="s">
        <v>234</v>
      </c>
      <c r="C16" s="112" t="s">
        <v>2</v>
      </c>
      <c r="D16" s="116" t="s">
        <v>140</v>
      </c>
      <c r="E16" s="114" t="s">
        <v>239</v>
      </c>
      <c r="F16" s="122" t="s">
        <v>241</v>
      </c>
      <c r="G16" s="23">
        <v>3</v>
      </c>
      <c r="H16" s="23">
        <v>3</v>
      </c>
      <c r="I16" s="29">
        <v>6.86</v>
      </c>
      <c r="J16" s="42"/>
      <c r="K16" s="35">
        <f t="shared" si="0"/>
        <v>0</v>
      </c>
      <c r="L16" s="47"/>
      <c r="M16" s="46">
        <v>2.58</v>
      </c>
      <c r="N16" s="35">
        <f t="shared" si="1"/>
        <v>6.86</v>
      </c>
      <c r="O16" s="32">
        <v>4</v>
      </c>
      <c r="P16" s="11">
        <v>4</v>
      </c>
      <c r="Q16" s="18">
        <v>6.66</v>
      </c>
      <c r="R16" s="31"/>
      <c r="S16" s="35">
        <f t="shared" si="2"/>
        <v>0</v>
      </c>
      <c r="T16" s="32"/>
      <c r="U16" s="31"/>
      <c r="V16" s="35">
        <f t="shared" si="3"/>
        <v>6.66</v>
      </c>
      <c r="W16" s="194">
        <f t="shared" si="4"/>
        <v>13.52</v>
      </c>
    </row>
    <row r="17" spans="1:23" ht="21.95" customHeight="1" thickBot="1">
      <c r="A17" s="193" t="s">
        <v>58</v>
      </c>
      <c r="B17" s="10" t="s">
        <v>222</v>
      </c>
      <c r="C17" s="112" t="s">
        <v>2</v>
      </c>
      <c r="D17" s="116" t="s">
        <v>147</v>
      </c>
      <c r="E17" s="114" t="s">
        <v>239</v>
      </c>
      <c r="F17" s="122" t="s">
        <v>241</v>
      </c>
      <c r="G17" s="23">
        <v>3</v>
      </c>
      <c r="H17" s="23">
        <v>3</v>
      </c>
      <c r="I17" s="29">
        <v>6.75</v>
      </c>
      <c r="J17" s="42"/>
      <c r="K17" s="35">
        <f t="shared" si="0"/>
        <v>0</v>
      </c>
      <c r="L17" s="47"/>
      <c r="M17" s="46"/>
      <c r="N17" s="35">
        <f t="shared" si="1"/>
        <v>6.75</v>
      </c>
      <c r="O17" s="32">
        <v>3</v>
      </c>
      <c r="P17" s="11">
        <v>3</v>
      </c>
      <c r="Q17" s="18">
        <v>6.13</v>
      </c>
      <c r="R17" s="31"/>
      <c r="S17" s="35">
        <f t="shared" si="2"/>
        <v>0</v>
      </c>
      <c r="T17" s="32"/>
      <c r="U17" s="31"/>
      <c r="V17" s="35">
        <f t="shared" si="3"/>
        <v>6.13</v>
      </c>
      <c r="W17" s="194">
        <f t="shared" si="4"/>
        <v>12.879999999999999</v>
      </c>
    </row>
    <row r="18" spans="1:23" ht="21.95" customHeight="1" thickBot="1">
      <c r="A18" s="193" t="s">
        <v>69</v>
      </c>
      <c r="B18" s="10" t="s">
        <v>225</v>
      </c>
      <c r="C18" s="112" t="s">
        <v>2</v>
      </c>
      <c r="D18" s="116" t="s">
        <v>170</v>
      </c>
      <c r="E18" s="114" t="s">
        <v>239</v>
      </c>
      <c r="F18" s="122" t="s">
        <v>241</v>
      </c>
      <c r="G18" s="23">
        <v>3</v>
      </c>
      <c r="H18" s="23">
        <v>2</v>
      </c>
      <c r="I18" s="29">
        <v>9.0399999999999991</v>
      </c>
      <c r="J18" s="42"/>
      <c r="K18" s="35">
        <f t="shared" si="0"/>
        <v>0.5</v>
      </c>
      <c r="L18" s="47"/>
      <c r="M18" s="46"/>
      <c r="N18" s="35">
        <f t="shared" si="1"/>
        <v>8.5399999999999991</v>
      </c>
      <c r="O18" s="32">
        <v>2</v>
      </c>
      <c r="P18" s="11">
        <v>2</v>
      </c>
      <c r="Q18" s="18">
        <v>4.1900000000000004</v>
      </c>
      <c r="R18" s="31"/>
      <c r="S18" s="35">
        <f t="shared" si="2"/>
        <v>0</v>
      </c>
      <c r="T18" s="32"/>
      <c r="U18" s="31"/>
      <c r="V18" s="35">
        <f t="shared" si="3"/>
        <v>4.1900000000000004</v>
      </c>
      <c r="W18" s="194">
        <f t="shared" si="4"/>
        <v>12.73</v>
      </c>
    </row>
    <row r="19" spans="1:23" ht="21.95" customHeight="1" thickBot="1">
      <c r="A19" s="193" t="s">
        <v>9</v>
      </c>
      <c r="B19" s="10" t="s">
        <v>207</v>
      </c>
      <c r="C19" s="112" t="s">
        <v>2</v>
      </c>
      <c r="D19" s="116" t="s">
        <v>111</v>
      </c>
      <c r="E19" s="114" t="s">
        <v>239</v>
      </c>
      <c r="F19" s="122" t="s">
        <v>241</v>
      </c>
      <c r="G19" s="23">
        <v>3</v>
      </c>
      <c r="H19" s="23">
        <v>2</v>
      </c>
      <c r="I19" s="29">
        <v>7.53</v>
      </c>
      <c r="J19" s="42"/>
      <c r="K19" s="35">
        <f t="shared" si="0"/>
        <v>0.5</v>
      </c>
      <c r="L19" s="47"/>
      <c r="M19" s="46"/>
      <c r="N19" s="35">
        <f t="shared" si="1"/>
        <v>7.03</v>
      </c>
      <c r="O19" s="32">
        <v>2</v>
      </c>
      <c r="P19" s="11">
        <v>2</v>
      </c>
      <c r="Q19" s="18">
        <v>5.29</v>
      </c>
      <c r="R19" s="31"/>
      <c r="S19" s="35">
        <f t="shared" si="2"/>
        <v>0</v>
      </c>
      <c r="T19" s="32"/>
      <c r="U19" s="31"/>
      <c r="V19" s="35">
        <f t="shared" si="3"/>
        <v>5.29</v>
      </c>
      <c r="W19" s="194">
        <f t="shared" si="4"/>
        <v>12.32</v>
      </c>
    </row>
    <row r="20" spans="1:23" ht="21.95" customHeight="1" thickBot="1">
      <c r="A20" s="193" t="s">
        <v>68</v>
      </c>
      <c r="B20" s="10" t="s">
        <v>231</v>
      </c>
      <c r="C20" s="112" t="s">
        <v>2</v>
      </c>
      <c r="D20" s="116" t="s">
        <v>168</v>
      </c>
      <c r="E20" s="114" t="s">
        <v>239</v>
      </c>
      <c r="F20" s="122" t="s">
        <v>241</v>
      </c>
      <c r="G20" s="23">
        <v>3</v>
      </c>
      <c r="H20" s="23">
        <v>3</v>
      </c>
      <c r="I20" s="29">
        <v>8.26</v>
      </c>
      <c r="J20" s="42"/>
      <c r="K20" s="35">
        <f t="shared" si="0"/>
        <v>0</v>
      </c>
      <c r="L20" s="47"/>
      <c r="M20" s="46"/>
      <c r="N20" s="35">
        <f t="shared" si="1"/>
        <v>8.26</v>
      </c>
      <c r="O20" s="32">
        <v>2</v>
      </c>
      <c r="P20" s="11">
        <v>2</v>
      </c>
      <c r="Q20" s="18">
        <v>4.05</v>
      </c>
      <c r="R20" s="31"/>
      <c r="S20" s="35">
        <f t="shared" si="2"/>
        <v>0</v>
      </c>
      <c r="T20" s="32"/>
      <c r="U20" s="31"/>
      <c r="V20" s="35">
        <f t="shared" si="3"/>
        <v>4.05</v>
      </c>
      <c r="W20" s="194">
        <f t="shared" si="4"/>
        <v>12.309999999999999</v>
      </c>
    </row>
    <row r="21" spans="1:23" ht="21.95" customHeight="1" thickBot="1">
      <c r="A21" s="193" t="s">
        <v>10</v>
      </c>
      <c r="B21" s="10" t="s">
        <v>213</v>
      </c>
      <c r="C21" s="112" t="s">
        <v>2</v>
      </c>
      <c r="D21" s="116" t="s">
        <v>113</v>
      </c>
      <c r="E21" s="114" t="s">
        <v>239</v>
      </c>
      <c r="F21" s="122" t="s">
        <v>241</v>
      </c>
      <c r="G21" s="23">
        <v>4</v>
      </c>
      <c r="H21" s="23">
        <v>4</v>
      </c>
      <c r="I21" s="29">
        <v>9.14</v>
      </c>
      <c r="J21" s="42"/>
      <c r="K21" s="35">
        <f t="shared" si="0"/>
        <v>0</v>
      </c>
      <c r="L21" s="47"/>
      <c r="M21" s="46"/>
      <c r="N21" s="35">
        <f t="shared" si="1"/>
        <v>9.14</v>
      </c>
      <c r="O21" s="32">
        <v>1</v>
      </c>
      <c r="P21" s="11">
        <v>1</v>
      </c>
      <c r="Q21" s="18">
        <v>3.04</v>
      </c>
      <c r="R21" s="31"/>
      <c r="S21" s="35">
        <f t="shared" si="2"/>
        <v>0</v>
      </c>
      <c r="T21" s="32"/>
      <c r="U21" s="31">
        <v>3.04</v>
      </c>
      <c r="V21" s="35">
        <f t="shared" si="3"/>
        <v>3.04</v>
      </c>
      <c r="W21" s="194">
        <f t="shared" si="4"/>
        <v>12.18</v>
      </c>
    </row>
    <row r="22" spans="1:23" ht="21.95" customHeight="1" thickBot="1">
      <c r="A22" s="193" t="s">
        <v>3</v>
      </c>
      <c r="B22" s="10" t="s">
        <v>205</v>
      </c>
      <c r="C22" s="112" t="s">
        <v>2</v>
      </c>
      <c r="D22" s="116" t="s">
        <v>98</v>
      </c>
      <c r="E22" s="114" t="s">
        <v>239</v>
      </c>
      <c r="F22" s="122" t="s">
        <v>241</v>
      </c>
      <c r="G22" s="23">
        <v>3</v>
      </c>
      <c r="H22" s="23">
        <v>3</v>
      </c>
      <c r="I22" s="29">
        <v>4.22</v>
      </c>
      <c r="J22" s="42"/>
      <c r="K22" s="35">
        <f t="shared" si="0"/>
        <v>0</v>
      </c>
      <c r="L22" s="47"/>
      <c r="M22" s="46"/>
      <c r="N22" s="35">
        <f t="shared" si="1"/>
        <v>4.22</v>
      </c>
      <c r="O22" s="32">
        <v>3</v>
      </c>
      <c r="P22" s="11">
        <v>3</v>
      </c>
      <c r="Q22" s="18">
        <v>7.43</v>
      </c>
      <c r="R22" s="31"/>
      <c r="S22" s="35">
        <f t="shared" si="2"/>
        <v>0</v>
      </c>
      <c r="T22" s="32"/>
      <c r="U22" s="31"/>
      <c r="V22" s="35">
        <f t="shared" si="3"/>
        <v>7.43</v>
      </c>
      <c r="W22" s="194">
        <f t="shared" si="4"/>
        <v>11.649999999999999</v>
      </c>
    </row>
    <row r="23" spans="1:23" ht="21.95" customHeight="1" thickBot="1">
      <c r="A23" s="193" t="s">
        <v>62</v>
      </c>
      <c r="B23" s="10" t="s">
        <v>60</v>
      </c>
      <c r="C23" s="112" t="s">
        <v>2</v>
      </c>
      <c r="D23" s="116" t="s">
        <v>156</v>
      </c>
      <c r="E23" s="114" t="s">
        <v>239</v>
      </c>
      <c r="F23" s="122" t="s">
        <v>241</v>
      </c>
      <c r="G23" s="23">
        <v>2</v>
      </c>
      <c r="H23" s="23">
        <v>2</v>
      </c>
      <c r="I23" s="29">
        <v>5.26</v>
      </c>
      <c r="J23" s="42"/>
      <c r="K23" s="35">
        <f t="shared" si="0"/>
        <v>0</v>
      </c>
      <c r="L23" s="47"/>
      <c r="M23" s="46"/>
      <c r="N23" s="35">
        <f t="shared" si="1"/>
        <v>5.26</v>
      </c>
      <c r="O23" s="32">
        <v>3</v>
      </c>
      <c r="P23" s="11">
        <v>3</v>
      </c>
      <c r="Q23" s="18">
        <v>6.08</v>
      </c>
      <c r="R23" s="31"/>
      <c r="S23" s="35">
        <f t="shared" si="2"/>
        <v>0</v>
      </c>
      <c r="T23" s="32"/>
      <c r="U23" s="31"/>
      <c r="V23" s="35">
        <f t="shared" si="3"/>
        <v>6.08</v>
      </c>
      <c r="W23" s="194">
        <f t="shared" si="4"/>
        <v>11.34</v>
      </c>
    </row>
    <row r="24" spans="1:23" ht="21.95" customHeight="1" thickBot="1">
      <c r="A24" s="193" t="s">
        <v>52</v>
      </c>
      <c r="B24" s="10" t="s">
        <v>214</v>
      </c>
      <c r="C24" s="112" t="s">
        <v>2</v>
      </c>
      <c r="D24" s="116" t="s">
        <v>131</v>
      </c>
      <c r="E24" s="114" t="s">
        <v>239</v>
      </c>
      <c r="F24" s="122" t="s">
        <v>241</v>
      </c>
      <c r="G24" s="23">
        <v>1</v>
      </c>
      <c r="H24" s="23">
        <v>1</v>
      </c>
      <c r="I24" s="29">
        <v>2.6</v>
      </c>
      <c r="J24" s="42"/>
      <c r="K24" s="35">
        <f t="shared" si="0"/>
        <v>0</v>
      </c>
      <c r="L24" s="47"/>
      <c r="M24" s="46"/>
      <c r="N24" s="35">
        <f t="shared" si="1"/>
        <v>2.6</v>
      </c>
      <c r="O24" s="32">
        <v>4</v>
      </c>
      <c r="P24" s="11">
        <v>3</v>
      </c>
      <c r="Q24" s="18">
        <v>7.36</v>
      </c>
      <c r="R24" s="31"/>
      <c r="S24" s="35">
        <f t="shared" si="2"/>
        <v>0.5</v>
      </c>
      <c r="T24" s="32"/>
      <c r="U24" s="31"/>
      <c r="V24" s="35">
        <f t="shared" si="3"/>
        <v>6.86</v>
      </c>
      <c r="W24" s="194">
        <f t="shared" si="4"/>
        <v>9.4600000000000009</v>
      </c>
    </row>
    <row r="25" spans="1:23" ht="21.95" customHeight="1" thickBot="1">
      <c r="A25" s="193" t="s">
        <v>70</v>
      </c>
      <c r="B25" s="10" t="s">
        <v>236</v>
      </c>
      <c r="C25" s="112" t="s">
        <v>2</v>
      </c>
      <c r="D25" s="116" t="s">
        <v>172</v>
      </c>
      <c r="E25" s="114" t="s">
        <v>239</v>
      </c>
      <c r="F25" s="122" t="s">
        <v>241</v>
      </c>
      <c r="G25" s="23">
        <v>2</v>
      </c>
      <c r="H25" s="23">
        <v>2</v>
      </c>
      <c r="I25" s="29">
        <v>4.16</v>
      </c>
      <c r="J25" s="42"/>
      <c r="K25" s="35">
        <f t="shared" si="0"/>
        <v>0</v>
      </c>
      <c r="L25" s="47"/>
      <c r="M25" s="46"/>
      <c r="N25" s="35">
        <f t="shared" si="1"/>
        <v>4.16</v>
      </c>
      <c r="O25" s="32">
        <v>3</v>
      </c>
      <c r="P25" s="11">
        <v>3</v>
      </c>
      <c r="Q25" s="18">
        <v>5.3</v>
      </c>
      <c r="R25" s="31"/>
      <c r="S25" s="35">
        <f t="shared" si="2"/>
        <v>0</v>
      </c>
      <c r="T25" s="32"/>
      <c r="U25" s="31"/>
      <c r="V25" s="35">
        <f t="shared" si="3"/>
        <v>5.3</v>
      </c>
      <c r="W25" s="194">
        <f t="shared" si="4"/>
        <v>9.4600000000000009</v>
      </c>
    </row>
    <row r="26" spans="1:23" ht="21.95" customHeight="1" thickBot="1">
      <c r="A26" s="193" t="s">
        <v>64</v>
      </c>
      <c r="B26" s="10" t="s">
        <v>219</v>
      </c>
      <c r="C26" s="111" t="s">
        <v>2</v>
      </c>
      <c r="D26" s="116" t="s">
        <v>160</v>
      </c>
      <c r="E26" s="114" t="s">
        <v>240</v>
      </c>
      <c r="F26" s="122" t="s">
        <v>241</v>
      </c>
      <c r="G26" s="23">
        <v>0</v>
      </c>
      <c r="H26" s="23">
        <v>0</v>
      </c>
      <c r="I26" s="29">
        <v>0</v>
      </c>
      <c r="J26" s="42"/>
      <c r="K26" s="35">
        <f t="shared" si="0"/>
        <v>0</v>
      </c>
      <c r="L26" s="47"/>
      <c r="M26" s="46"/>
      <c r="N26" s="35">
        <f t="shared" si="1"/>
        <v>0</v>
      </c>
      <c r="O26" s="32">
        <v>3</v>
      </c>
      <c r="P26" s="11">
        <v>3</v>
      </c>
      <c r="Q26" s="18">
        <v>9.23</v>
      </c>
      <c r="R26" s="31"/>
      <c r="S26" s="35">
        <f t="shared" si="2"/>
        <v>0</v>
      </c>
      <c r="T26" s="32"/>
      <c r="U26" s="31">
        <v>3.62</v>
      </c>
      <c r="V26" s="35">
        <f t="shared" si="3"/>
        <v>9.23</v>
      </c>
      <c r="W26" s="194">
        <f t="shared" si="4"/>
        <v>9.23</v>
      </c>
    </row>
    <row r="27" spans="1:23" ht="21.95" customHeight="1" thickBot="1">
      <c r="A27" s="193" t="s">
        <v>67</v>
      </c>
      <c r="B27" s="10" t="s">
        <v>234</v>
      </c>
      <c r="C27" s="112" t="s">
        <v>2</v>
      </c>
      <c r="D27" s="116" t="s">
        <v>166</v>
      </c>
      <c r="E27" s="114" t="s">
        <v>239</v>
      </c>
      <c r="F27" s="122" t="s">
        <v>241</v>
      </c>
      <c r="G27" s="23">
        <v>4</v>
      </c>
      <c r="H27" s="23">
        <v>4</v>
      </c>
      <c r="I27" s="29">
        <v>9.2200000000000006</v>
      </c>
      <c r="J27" s="42"/>
      <c r="K27" s="35">
        <f t="shared" si="0"/>
        <v>0</v>
      </c>
      <c r="L27" s="47"/>
      <c r="M27" s="46"/>
      <c r="N27" s="35">
        <f t="shared" si="1"/>
        <v>9.2200000000000006</v>
      </c>
      <c r="O27" s="32"/>
      <c r="P27" s="11"/>
      <c r="Q27" s="18"/>
      <c r="R27" s="31"/>
      <c r="S27" s="35">
        <f t="shared" si="2"/>
        <v>0</v>
      </c>
      <c r="T27" s="32"/>
      <c r="U27" s="31"/>
      <c r="V27" s="35">
        <f t="shared" si="3"/>
        <v>0</v>
      </c>
      <c r="W27" s="194">
        <f t="shared" si="4"/>
        <v>9.2200000000000006</v>
      </c>
    </row>
    <row r="28" spans="1:23" ht="21.95" customHeight="1" thickBot="1">
      <c r="A28" s="193" t="s">
        <v>71</v>
      </c>
      <c r="B28" s="10" t="s">
        <v>226</v>
      </c>
      <c r="C28" s="111" t="s">
        <v>2</v>
      </c>
      <c r="D28" s="116" t="s">
        <v>174</v>
      </c>
      <c r="E28" s="114" t="s">
        <v>240</v>
      </c>
      <c r="F28" s="122" t="s">
        <v>241</v>
      </c>
      <c r="G28" s="23">
        <v>1</v>
      </c>
      <c r="H28" s="23">
        <v>1</v>
      </c>
      <c r="I28" s="29">
        <v>2.23</v>
      </c>
      <c r="J28" s="42"/>
      <c r="K28" s="35">
        <f t="shared" si="0"/>
        <v>0</v>
      </c>
      <c r="L28" s="47"/>
      <c r="M28" s="46"/>
      <c r="N28" s="35">
        <f t="shared" si="1"/>
        <v>2.23</v>
      </c>
      <c r="O28" s="32">
        <v>2</v>
      </c>
      <c r="P28" s="11">
        <v>2</v>
      </c>
      <c r="Q28" s="18">
        <v>6.32</v>
      </c>
      <c r="R28" s="31"/>
      <c r="S28" s="35">
        <f t="shared" si="2"/>
        <v>0</v>
      </c>
      <c r="T28" s="32"/>
      <c r="U28" s="31">
        <v>3.25</v>
      </c>
      <c r="V28" s="35">
        <f t="shared" si="3"/>
        <v>6.32</v>
      </c>
      <c r="W28" s="194">
        <f t="shared" si="4"/>
        <v>8.5500000000000007</v>
      </c>
    </row>
    <row r="29" spans="1:23" ht="21.95" customHeight="1" thickBot="1">
      <c r="A29" s="193" t="s">
        <v>6</v>
      </c>
      <c r="B29" s="10" t="s">
        <v>206</v>
      </c>
      <c r="C29" s="111" t="s">
        <v>2</v>
      </c>
      <c r="D29" s="116" t="s">
        <v>104</v>
      </c>
      <c r="E29" s="114" t="s">
        <v>240</v>
      </c>
      <c r="F29" s="122" t="s">
        <v>241</v>
      </c>
      <c r="G29" s="23">
        <v>2</v>
      </c>
      <c r="H29" s="23">
        <v>2</v>
      </c>
      <c r="I29" s="29">
        <v>4.09</v>
      </c>
      <c r="J29" s="42"/>
      <c r="K29" s="35">
        <f t="shared" si="0"/>
        <v>0</v>
      </c>
      <c r="L29" s="47"/>
      <c r="M29" s="46"/>
      <c r="N29" s="35">
        <f t="shared" si="1"/>
        <v>4.09</v>
      </c>
      <c r="O29" s="32">
        <v>1</v>
      </c>
      <c r="P29" s="11">
        <v>1</v>
      </c>
      <c r="Q29" s="18">
        <v>4.1900000000000004</v>
      </c>
      <c r="R29" s="31"/>
      <c r="S29" s="35">
        <f t="shared" si="2"/>
        <v>0</v>
      </c>
      <c r="T29" s="32"/>
      <c r="U29" s="31">
        <v>4.1900000000000004</v>
      </c>
      <c r="V29" s="35">
        <f t="shared" si="3"/>
        <v>4.1900000000000004</v>
      </c>
      <c r="W29" s="194">
        <f t="shared" si="4"/>
        <v>8.2800000000000011</v>
      </c>
    </row>
    <row r="30" spans="1:23" ht="21.95" customHeight="1" thickBot="1">
      <c r="A30" s="193" t="s">
        <v>55</v>
      </c>
      <c r="B30" s="10" t="s">
        <v>216</v>
      </c>
      <c r="C30" s="112" t="s">
        <v>2</v>
      </c>
      <c r="D30" s="116" t="s">
        <v>138</v>
      </c>
      <c r="E30" s="114" t="s">
        <v>239</v>
      </c>
      <c r="F30" s="122" t="s">
        <v>241</v>
      </c>
      <c r="G30" s="23">
        <v>2</v>
      </c>
      <c r="H30" s="23">
        <v>2</v>
      </c>
      <c r="I30" s="29">
        <v>4.74</v>
      </c>
      <c r="J30" s="42"/>
      <c r="K30" s="35">
        <f t="shared" si="0"/>
        <v>0</v>
      </c>
      <c r="L30" s="47"/>
      <c r="M30" s="46"/>
      <c r="N30" s="35">
        <f t="shared" si="1"/>
        <v>4.74</v>
      </c>
      <c r="O30" s="32">
        <v>1</v>
      </c>
      <c r="P30" s="11">
        <v>1</v>
      </c>
      <c r="Q30" s="18">
        <v>3.43</v>
      </c>
      <c r="R30" s="31"/>
      <c r="S30" s="35">
        <f t="shared" si="2"/>
        <v>0</v>
      </c>
      <c r="T30" s="32"/>
      <c r="U30" s="31">
        <v>3.43</v>
      </c>
      <c r="V30" s="35">
        <f t="shared" si="3"/>
        <v>3.43</v>
      </c>
      <c r="W30" s="194">
        <f t="shared" si="4"/>
        <v>8.17</v>
      </c>
    </row>
    <row r="31" spans="1:23" ht="21.95" customHeight="1" thickBot="1">
      <c r="A31" s="193" t="s">
        <v>79</v>
      </c>
      <c r="B31" s="10" t="s">
        <v>237</v>
      </c>
      <c r="C31" s="112" t="s">
        <v>2</v>
      </c>
      <c r="D31" s="116" t="s">
        <v>191</v>
      </c>
      <c r="E31" s="114" t="s">
        <v>239</v>
      </c>
      <c r="F31" s="122" t="s">
        <v>241</v>
      </c>
      <c r="G31" s="23">
        <v>3</v>
      </c>
      <c r="H31" s="23">
        <v>3</v>
      </c>
      <c r="I31" s="29">
        <v>6.34</v>
      </c>
      <c r="J31" s="42"/>
      <c r="K31" s="35">
        <f t="shared" si="0"/>
        <v>0</v>
      </c>
      <c r="L31" s="47"/>
      <c r="M31" s="46"/>
      <c r="N31" s="35">
        <f t="shared" si="1"/>
        <v>6.34</v>
      </c>
      <c r="O31" s="32">
        <v>0</v>
      </c>
      <c r="P31" s="11">
        <v>0</v>
      </c>
      <c r="Q31" s="11">
        <v>0</v>
      </c>
      <c r="R31" s="31"/>
      <c r="S31" s="35">
        <f t="shared" si="2"/>
        <v>0</v>
      </c>
      <c r="T31" s="32"/>
      <c r="U31" s="31"/>
      <c r="V31" s="35">
        <f t="shared" si="3"/>
        <v>0</v>
      </c>
      <c r="W31" s="194">
        <f t="shared" si="4"/>
        <v>6.34</v>
      </c>
    </row>
    <row r="32" spans="1:23" ht="21.95" customHeight="1" thickBot="1">
      <c r="A32" s="193" t="s">
        <v>77</v>
      </c>
      <c r="B32" s="10" t="s">
        <v>228</v>
      </c>
      <c r="C32" s="111" t="s">
        <v>2</v>
      </c>
      <c r="D32" s="116" t="s">
        <v>187</v>
      </c>
      <c r="E32" s="114" t="s">
        <v>240</v>
      </c>
      <c r="F32" s="122" t="s">
        <v>241</v>
      </c>
      <c r="G32" s="23">
        <v>1</v>
      </c>
      <c r="H32" s="23">
        <v>1</v>
      </c>
      <c r="I32" s="29">
        <v>1.96</v>
      </c>
      <c r="J32" s="42"/>
      <c r="K32" s="35">
        <f t="shared" si="0"/>
        <v>0</v>
      </c>
      <c r="L32" s="47"/>
      <c r="M32" s="46"/>
      <c r="N32" s="35">
        <f t="shared" si="1"/>
        <v>1.96</v>
      </c>
      <c r="O32" s="32">
        <v>1</v>
      </c>
      <c r="P32" s="11">
        <v>1</v>
      </c>
      <c r="Q32" s="18">
        <v>2.75</v>
      </c>
      <c r="R32" s="31"/>
      <c r="S32" s="35">
        <f t="shared" si="2"/>
        <v>0</v>
      </c>
      <c r="T32" s="32"/>
      <c r="U32" s="31"/>
      <c r="V32" s="35">
        <f t="shared" si="3"/>
        <v>2.75</v>
      </c>
      <c r="W32" s="194">
        <f t="shared" si="4"/>
        <v>4.71</v>
      </c>
    </row>
    <row r="33" spans="1:23" ht="21.95" customHeight="1" thickBot="1">
      <c r="A33" s="193" t="s">
        <v>16</v>
      </c>
      <c r="B33" s="10" t="s">
        <v>208</v>
      </c>
      <c r="C33" s="112" t="s">
        <v>2</v>
      </c>
      <c r="D33" s="116" t="s">
        <v>125</v>
      </c>
      <c r="E33" s="114" t="s">
        <v>239</v>
      </c>
      <c r="F33" s="122" t="s">
        <v>241</v>
      </c>
      <c r="G33" s="23">
        <v>1</v>
      </c>
      <c r="H33" s="23">
        <v>1</v>
      </c>
      <c r="I33" s="29">
        <v>2.33</v>
      </c>
      <c r="J33" s="42"/>
      <c r="K33" s="35">
        <f t="shared" si="0"/>
        <v>0</v>
      </c>
      <c r="L33" s="47"/>
      <c r="M33" s="46"/>
      <c r="N33" s="35">
        <f t="shared" si="1"/>
        <v>2.33</v>
      </c>
      <c r="O33" s="32">
        <v>1</v>
      </c>
      <c r="P33" s="11">
        <v>1</v>
      </c>
      <c r="Q33" s="18">
        <v>2.14</v>
      </c>
      <c r="R33" s="31"/>
      <c r="S33" s="35">
        <f t="shared" si="2"/>
        <v>0</v>
      </c>
      <c r="T33" s="32"/>
      <c r="U33" s="31"/>
      <c r="V33" s="35">
        <f t="shared" si="3"/>
        <v>2.14</v>
      </c>
      <c r="W33" s="194">
        <f t="shared" si="4"/>
        <v>4.4700000000000006</v>
      </c>
    </row>
    <row r="34" spans="1:23" ht="21.95" customHeight="1" thickBot="1">
      <c r="A34" s="193" t="s">
        <v>17</v>
      </c>
      <c r="B34" s="10" t="s">
        <v>197</v>
      </c>
      <c r="C34" s="111" t="s">
        <v>2</v>
      </c>
      <c r="D34" s="116" t="s">
        <v>127</v>
      </c>
      <c r="E34" s="114" t="s">
        <v>240</v>
      </c>
      <c r="F34" s="122" t="s">
        <v>241</v>
      </c>
      <c r="G34" s="23">
        <v>1</v>
      </c>
      <c r="H34" s="23">
        <v>1</v>
      </c>
      <c r="I34" s="29">
        <v>2.39</v>
      </c>
      <c r="J34" s="42"/>
      <c r="K34" s="35">
        <f t="shared" si="0"/>
        <v>0</v>
      </c>
      <c r="L34" s="47"/>
      <c r="M34" s="46"/>
      <c r="N34" s="35">
        <f t="shared" si="1"/>
        <v>2.39</v>
      </c>
      <c r="O34" s="32">
        <v>1</v>
      </c>
      <c r="P34" s="11">
        <v>1</v>
      </c>
      <c r="Q34" s="18">
        <v>1.73</v>
      </c>
      <c r="R34" s="31"/>
      <c r="S34" s="35">
        <f t="shared" si="2"/>
        <v>0</v>
      </c>
      <c r="T34" s="32"/>
      <c r="U34" s="31"/>
      <c r="V34" s="35">
        <f t="shared" si="3"/>
        <v>1.73</v>
      </c>
      <c r="W34" s="194">
        <f t="shared" si="4"/>
        <v>4.12</v>
      </c>
    </row>
    <row r="35" spans="1:23" ht="21.95" customHeight="1" thickBot="1">
      <c r="A35" s="193" t="s">
        <v>75</v>
      </c>
      <c r="B35" s="10" t="s">
        <v>218</v>
      </c>
      <c r="C35" s="112" t="s">
        <v>2</v>
      </c>
      <c r="D35" s="116" t="s">
        <v>182</v>
      </c>
      <c r="E35" s="114" t="s">
        <v>239</v>
      </c>
      <c r="F35" s="122" t="s">
        <v>241</v>
      </c>
      <c r="G35" s="23">
        <v>1</v>
      </c>
      <c r="H35" s="23">
        <v>1</v>
      </c>
      <c r="I35" s="29">
        <v>1.45</v>
      </c>
      <c r="J35" s="42"/>
      <c r="K35" s="35">
        <f t="shared" si="0"/>
        <v>0</v>
      </c>
      <c r="L35" s="47"/>
      <c r="M35" s="46"/>
      <c r="N35" s="35">
        <f t="shared" si="1"/>
        <v>1.45</v>
      </c>
      <c r="O35" s="32">
        <v>1</v>
      </c>
      <c r="P35" s="11">
        <v>1</v>
      </c>
      <c r="Q35" s="18">
        <v>1.73</v>
      </c>
      <c r="R35" s="31"/>
      <c r="S35" s="35">
        <f t="shared" si="2"/>
        <v>0</v>
      </c>
      <c r="T35" s="32"/>
      <c r="U35" s="31"/>
      <c r="V35" s="35">
        <f t="shared" si="3"/>
        <v>1.73</v>
      </c>
      <c r="W35" s="194">
        <f t="shared" si="4"/>
        <v>3.1799999999999997</v>
      </c>
    </row>
    <row r="36" spans="1:23" ht="21.95" customHeight="1" thickBot="1">
      <c r="A36" s="193" t="s">
        <v>15</v>
      </c>
      <c r="B36" s="10" t="s">
        <v>201</v>
      </c>
      <c r="C36" s="112" t="s">
        <v>2</v>
      </c>
      <c r="D36" s="116" t="s">
        <v>123</v>
      </c>
      <c r="E36" s="114" t="s">
        <v>239</v>
      </c>
      <c r="F36" s="122" t="s">
        <v>241</v>
      </c>
      <c r="G36" s="23">
        <v>1</v>
      </c>
      <c r="H36" s="23">
        <v>1</v>
      </c>
      <c r="I36" s="29">
        <v>2.56</v>
      </c>
      <c r="J36" s="42"/>
      <c r="K36" s="35">
        <f t="shared" si="0"/>
        <v>0</v>
      </c>
      <c r="L36" s="47"/>
      <c r="M36" s="46"/>
      <c r="N36" s="35">
        <f t="shared" si="1"/>
        <v>2.56</v>
      </c>
      <c r="O36" s="32"/>
      <c r="P36" s="11"/>
      <c r="Q36" s="18"/>
      <c r="R36" s="31"/>
      <c r="S36" s="35">
        <f t="shared" si="2"/>
        <v>0</v>
      </c>
      <c r="T36" s="32"/>
      <c r="U36" s="31"/>
      <c r="V36" s="35">
        <f t="shared" si="3"/>
        <v>0</v>
      </c>
      <c r="W36" s="194">
        <f t="shared" si="4"/>
        <v>2.56</v>
      </c>
    </row>
    <row r="37" spans="1:23" ht="21.95" customHeight="1" thickBot="1">
      <c r="A37" s="193" t="s">
        <v>59</v>
      </c>
      <c r="B37" s="10" t="s">
        <v>223</v>
      </c>
      <c r="C37" s="112" t="s">
        <v>2</v>
      </c>
      <c r="D37" s="116" t="s">
        <v>150</v>
      </c>
      <c r="E37" s="114" t="s">
        <v>239</v>
      </c>
      <c r="F37" s="122" t="s">
        <v>241</v>
      </c>
      <c r="G37" s="23">
        <v>1</v>
      </c>
      <c r="H37" s="23">
        <v>1</v>
      </c>
      <c r="I37" s="29">
        <v>2.52</v>
      </c>
      <c r="J37" s="42"/>
      <c r="K37" s="35">
        <f t="shared" si="0"/>
        <v>0</v>
      </c>
      <c r="L37" s="47"/>
      <c r="M37" s="46"/>
      <c r="N37" s="35">
        <f t="shared" si="1"/>
        <v>2.52</v>
      </c>
      <c r="O37" s="32"/>
      <c r="P37" s="11"/>
      <c r="Q37" s="18"/>
      <c r="R37" s="31"/>
      <c r="S37" s="35">
        <f t="shared" si="2"/>
        <v>0</v>
      </c>
      <c r="T37" s="32"/>
      <c r="U37" s="31"/>
      <c r="V37" s="35">
        <f t="shared" si="3"/>
        <v>0</v>
      </c>
      <c r="W37" s="194">
        <f t="shared" si="4"/>
        <v>2.52</v>
      </c>
    </row>
    <row r="38" spans="1:23" ht="21.95" customHeight="1" thickBot="1">
      <c r="A38" s="193" t="s">
        <v>78</v>
      </c>
      <c r="B38" s="10" t="s">
        <v>232</v>
      </c>
      <c r="C38" s="112" t="s">
        <v>2</v>
      </c>
      <c r="D38" s="116" t="s">
        <v>189</v>
      </c>
      <c r="E38" s="114" t="s">
        <v>239</v>
      </c>
      <c r="F38" s="122" t="s">
        <v>241</v>
      </c>
      <c r="G38" s="23">
        <v>0</v>
      </c>
      <c r="H38" s="23">
        <v>0</v>
      </c>
      <c r="I38" s="29">
        <v>0</v>
      </c>
      <c r="J38" s="42"/>
      <c r="K38" s="35">
        <f t="shared" si="0"/>
        <v>0</v>
      </c>
      <c r="L38" s="47"/>
      <c r="M38" s="46"/>
      <c r="N38" s="35">
        <f t="shared" si="1"/>
        <v>0</v>
      </c>
      <c r="O38" s="32">
        <v>1</v>
      </c>
      <c r="P38" s="11">
        <v>1</v>
      </c>
      <c r="Q38" s="18">
        <v>2.1800000000000002</v>
      </c>
      <c r="R38" s="31"/>
      <c r="S38" s="35">
        <f t="shared" si="2"/>
        <v>0</v>
      </c>
      <c r="T38" s="32"/>
      <c r="U38" s="31"/>
      <c r="V38" s="35">
        <f t="shared" si="3"/>
        <v>2.1800000000000002</v>
      </c>
      <c r="W38" s="194">
        <f t="shared" si="4"/>
        <v>2.1800000000000002</v>
      </c>
    </row>
    <row r="39" spans="1:23" ht="21.95" customHeight="1" thickBot="1">
      <c r="A39" s="193" t="s">
        <v>8</v>
      </c>
      <c r="B39" s="10" t="s">
        <v>211</v>
      </c>
      <c r="C39" s="112" t="s">
        <v>2</v>
      </c>
      <c r="D39" s="116" t="s">
        <v>109</v>
      </c>
      <c r="E39" s="114" t="s">
        <v>239</v>
      </c>
      <c r="F39" s="122" t="s">
        <v>241</v>
      </c>
      <c r="G39" s="23">
        <v>1</v>
      </c>
      <c r="H39" s="23">
        <v>1</v>
      </c>
      <c r="I39" s="29">
        <v>2.17</v>
      </c>
      <c r="J39" s="42"/>
      <c r="K39" s="35">
        <f t="shared" si="0"/>
        <v>0</v>
      </c>
      <c r="L39" s="47"/>
      <c r="M39" s="46"/>
      <c r="N39" s="35">
        <f t="shared" si="1"/>
        <v>2.17</v>
      </c>
      <c r="O39" s="32"/>
      <c r="P39" s="11"/>
      <c r="Q39" s="18"/>
      <c r="R39" s="31"/>
      <c r="S39" s="35">
        <f t="shared" si="2"/>
        <v>0</v>
      </c>
      <c r="T39" s="32"/>
      <c r="U39" s="31"/>
      <c r="V39" s="35">
        <f t="shared" si="3"/>
        <v>0</v>
      </c>
      <c r="W39" s="194">
        <f t="shared" si="4"/>
        <v>2.17</v>
      </c>
    </row>
    <row r="40" spans="1:23" ht="21.95" customHeight="1" thickBot="1">
      <c r="A40" s="193" t="s">
        <v>5</v>
      </c>
      <c r="B40" s="10" t="s">
        <v>217</v>
      </c>
      <c r="C40" s="112" t="s">
        <v>2</v>
      </c>
      <c r="D40" s="116" t="s">
        <v>102</v>
      </c>
      <c r="E40" s="114" t="s">
        <v>239</v>
      </c>
      <c r="F40" s="122" t="s">
        <v>241</v>
      </c>
      <c r="G40" s="23">
        <v>1</v>
      </c>
      <c r="H40" s="23">
        <v>1</v>
      </c>
      <c r="I40" s="29">
        <v>2.13</v>
      </c>
      <c r="J40" s="42"/>
      <c r="K40" s="35">
        <f t="shared" si="0"/>
        <v>0</v>
      </c>
      <c r="L40" s="47"/>
      <c r="M40" s="46"/>
      <c r="N40" s="35">
        <f t="shared" si="1"/>
        <v>2.13</v>
      </c>
      <c r="O40" s="32"/>
      <c r="P40" s="11"/>
      <c r="Q40" s="18"/>
      <c r="R40" s="31"/>
      <c r="S40" s="35">
        <f t="shared" si="2"/>
        <v>0</v>
      </c>
      <c r="T40" s="32"/>
      <c r="U40" s="31"/>
      <c r="V40" s="35">
        <f t="shared" si="3"/>
        <v>0</v>
      </c>
      <c r="W40" s="194">
        <f t="shared" si="4"/>
        <v>2.13</v>
      </c>
    </row>
    <row r="41" spans="1:23" ht="21.95" customHeight="1" thickBot="1">
      <c r="A41" s="193" t="s">
        <v>54</v>
      </c>
      <c r="B41" s="10" t="s">
        <v>202</v>
      </c>
      <c r="C41" s="112" t="s">
        <v>2</v>
      </c>
      <c r="D41" s="116" t="s">
        <v>136</v>
      </c>
      <c r="E41" s="114" t="s">
        <v>239</v>
      </c>
      <c r="F41" s="122" t="s">
        <v>241</v>
      </c>
      <c r="G41" s="23">
        <v>0</v>
      </c>
      <c r="H41" s="23">
        <v>0</v>
      </c>
      <c r="I41" s="29">
        <v>0</v>
      </c>
      <c r="J41" s="42"/>
      <c r="K41" s="35">
        <f t="shared" si="0"/>
        <v>0</v>
      </c>
      <c r="L41" s="47"/>
      <c r="M41" s="46"/>
      <c r="N41" s="35">
        <f t="shared" si="1"/>
        <v>0</v>
      </c>
      <c r="O41" s="32">
        <v>1</v>
      </c>
      <c r="P41" s="11">
        <v>1</v>
      </c>
      <c r="Q41" s="18">
        <v>1.98</v>
      </c>
      <c r="R41" s="31"/>
      <c r="S41" s="35">
        <f t="shared" si="2"/>
        <v>0</v>
      </c>
      <c r="T41" s="32"/>
      <c r="U41" s="31"/>
      <c r="V41" s="35">
        <f t="shared" si="3"/>
        <v>1.98</v>
      </c>
      <c r="W41" s="194">
        <f t="shared" si="4"/>
        <v>1.98</v>
      </c>
    </row>
    <row r="42" spans="1:23" ht="21.95" customHeight="1" thickBot="1">
      <c r="A42" s="193" t="s">
        <v>60</v>
      </c>
      <c r="B42" s="10" t="s">
        <v>58</v>
      </c>
      <c r="C42" s="112" t="s">
        <v>2</v>
      </c>
      <c r="D42" s="116" t="s">
        <v>152</v>
      </c>
      <c r="E42" s="114" t="s">
        <v>239</v>
      </c>
      <c r="F42" s="122" t="s">
        <v>241</v>
      </c>
      <c r="G42" s="23"/>
      <c r="H42" s="23"/>
      <c r="I42" s="29"/>
      <c r="J42" s="42"/>
      <c r="K42" s="35">
        <f t="shared" si="0"/>
        <v>0</v>
      </c>
      <c r="L42" s="47"/>
      <c r="M42" s="46"/>
      <c r="N42" s="35">
        <f t="shared" si="1"/>
        <v>0</v>
      </c>
      <c r="O42" s="32">
        <v>1</v>
      </c>
      <c r="P42" s="11">
        <v>1</v>
      </c>
      <c r="Q42" s="18">
        <v>1.73</v>
      </c>
      <c r="R42" s="31"/>
      <c r="S42" s="35">
        <f t="shared" si="2"/>
        <v>0</v>
      </c>
      <c r="T42" s="32"/>
      <c r="U42" s="31"/>
      <c r="V42" s="35">
        <f t="shared" si="3"/>
        <v>1.73</v>
      </c>
      <c r="W42" s="194">
        <f t="shared" si="4"/>
        <v>1.73</v>
      </c>
    </row>
    <row r="43" spans="1:23" ht="21.95" customHeight="1" thickBot="1">
      <c r="A43" s="193" t="s">
        <v>53</v>
      </c>
      <c r="B43" s="10" t="s">
        <v>199</v>
      </c>
      <c r="C43" s="112" t="s">
        <v>2</v>
      </c>
      <c r="D43" s="116" t="s">
        <v>134</v>
      </c>
      <c r="E43" s="114" t="s">
        <v>239</v>
      </c>
      <c r="F43" s="122" t="s">
        <v>241</v>
      </c>
      <c r="G43" s="23">
        <v>1</v>
      </c>
      <c r="H43" s="23">
        <v>1</v>
      </c>
      <c r="I43" s="29">
        <v>1.69</v>
      </c>
      <c r="J43" s="42"/>
      <c r="K43" s="35">
        <f t="shared" si="0"/>
        <v>0</v>
      </c>
      <c r="L43" s="47"/>
      <c r="M43" s="46"/>
      <c r="N43" s="35">
        <f t="shared" si="1"/>
        <v>1.69</v>
      </c>
      <c r="O43" s="32"/>
      <c r="P43" s="11"/>
      <c r="Q43" s="18"/>
      <c r="R43" s="31"/>
      <c r="S43" s="35">
        <f t="shared" si="2"/>
        <v>0</v>
      </c>
      <c r="T43" s="32"/>
      <c r="U43" s="31"/>
      <c r="V43" s="35">
        <f t="shared" si="3"/>
        <v>0</v>
      </c>
      <c r="W43" s="194">
        <f t="shared" si="4"/>
        <v>1.69</v>
      </c>
    </row>
    <row r="44" spans="1:23" ht="21.95" customHeight="1" thickBot="1">
      <c r="A44" s="193" t="s">
        <v>0</v>
      </c>
      <c r="B44" s="10" t="s">
        <v>200</v>
      </c>
      <c r="C44" s="112" t="s">
        <v>2</v>
      </c>
      <c r="D44" s="116" t="s">
        <v>95</v>
      </c>
      <c r="E44" s="114" t="s">
        <v>239</v>
      </c>
      <c r="F44" s="122" t="s">
        <v>241</v>
      </c>
      <c r="G44" s="23">
        <v>1</v>
      </c>
      <c r="H44" s="23">
        <v>1</v>
      </c>
      <c r="I44" s="29">
        <v>1.62</v>
      </c>
      <c r="J44" s="42"/>
      <c r="K44" s="35">
        <f t="shared" si="0"/>
        <v>0</v>
      </c>
      <c r="L44" s="47"/>
      <c r="M44" s="46"/>
      <c r="N44" s="35">
        <f t="shared" si="1"/>
        <v>1.62</v>
      </c>
      <c r="O44" s="32"/>
      <c r="P44" s="11"/>
      <c r="Q44" s="18"/>
      <c r="R44" s="31"/>
      <c r="S44" s="35">
        <f t="shared" si="2"/>
        <v>0</v>
      </c>
      <c r="T44" s="32"/>
      <c r="U44" s="31"/>
      <c r="V44" s="35">
        <f t="shared" si="3"/>
        <v>0</v>
      </c>
      <c r="W44" s="194">
        <f t="shared" si="4"/>
        <v>1.62</v>
      </c>
    </row>
    <row r="45" spans="1:23" ht="21.95" customHeight="1" thickBot="1">
      <c r="A45" s="193" t="s">
        <v>4</v>
      </c>
      <c r="B45" s="10" t="s">
        <v>212</v>
      </c>
      <c r="C45" s="112" t="s">
        <v>2</v>
      </c>
      <c r="D45" s="116" t="s">
        <v>100</v>
      </c>
      <c r="E45" s="114" t="s">
        <v>239</v>
      </c>
      <c r="F45" s="122" t="s">
        <v>241</v>
      </c>
      <c r="G45" s="23"/>
      <c r="H45" s="23"/>
      <c r="I45" s="29"/>
      <c r="J45" s="42"/>
      <c r="K45" s="35">
        <f t="shared" si="0"/>
        <v>0</v>
      </c>
      <c r="L45" s="47"/>
      <c r="M45" s="46"/>
      <c r="N45" s="35">
        <f t="shared" si="1"/>
        <v>0</v>
      </c>
      <c r="O45" s="32"/>
      <c r="P45" s="11"/>
      <c r="Q45" s="18"/>
      <c r="R45" s="31"/>
      <c r="S45" s="35">
        <f t="shared" si="2"/>
        <v>0</v>
      </c>
      <c r="T45" s="32"/>
      <c r="U45" s="31"/>
      <c r="V45" s="35">
        <f t="shared" si="3"/>
        <v>0</v>
      </c>
      <c r="W45" s="194">
        <f t="shared" si="4"/>
        <v>0</v>
      </c>
    </row>
    <row r="46" spans="1:23" ht="21.95" customHeight="1" thickBot="1">
      <c r="A46" s="193" t="s">
        <v>51</v>
      </c>
      <c r="B46" s="10" t="s">
        <v>210</v>
      </c>
      <c r="C46" s="112" t="s">
        <v>2</v>
      </c>
      <c r="D46" s="116" t="s">
        <v>129</v>
      </c>
      <c r="E46" s="114" t="s">
        <v>239</v>
      </c>
      <c r="F46" s="122" t="s">
        <v>241</v>
      </c>
      <c r="G46" s="23">
        <v>0</v>
      </c>
      <c r="H46" s="23">
        <v>0</v>
      </c>
      <c r="I46" s="29">
        <v>0</v>
      </c>
      <c r="J46" s="42"/>
      <c r="K46" s="35">
        <f t="shared" si="0"/>
        <v>0</v>
      </c>
      <c r="L46" s="47"/>
      <c r="M46" s="46"/>
      <c r="N46" s="35">
        <f t="shared" si="1"/>
        <v>0</v>
      </c>
      <c r="O46" s="32"/>
      <c r="P46" s="11"/>
      <c r="Q46" s="18"/>
      <c r="R46" s="31"/>
      <c r="S46" s="35">
        <f t="shared" si="2"/>
        <v>0</v>
      </c>
      <c r="T46" s="32"/>
      <c r="U46" s="31"/>
      <c r="V46" s="35">
        <f t="shared" si="3"/>
        <v>0</v>
      </c>
      <c r="W46" s="194">
        <f t="shared" si="4"/>
        <v>0</v>
      </c>
    </row>
    <row r="47" spans="1:23" ht="21.95" customHeight="1" thickBot="1">
      <c r="A47" s="193" t="s">
        <v>63</v>
      </c>
      <c r="B47" s="10" t="s">
        <v>59</v>
      </c>
      <c r="C47" s="111" t="s">
        <v>2</v>
      </c>
      <c r="D47" s="116" t="s">
        <v>158</v>
      </c>
      <c r="E47" s="114" t="s">
        <v>240</v>
      </c>
      <c r="F47" s="122" t="s">
        <v>241</v>
      </c>
      <c r="G47" s="23">
        <v>0</v>
      </c>
      <c r="H47" s="23">
        <v>0</v>
      </c>
      <c r="I47" s="29">
        <v>0</v>
      </c>
      <c r="J47" s="42"/>
      <c r="K47" s="35">
        <f t="shared" si="0"/>
        <v>0</v>
      </c>
      <c r="L47" s="47"/>
      <c r="M47" s="46"/>
      <c r="N47" s="35">
        <f t="shared" si="1"/>
        <v>0</v>
      </c>
      <c r="O47" s="32"/>
      <c r="P47" s="11"/>
      <c r="Q47" s="18"/>
      <c r="R47" s="31"/>
      <c r="S47" s="35">
        <f t="shared" si="2"/>
        <v>0</v>
      </c>
      <c r="T47" s="32"/>
      <c r="U47" s="31"/>
      <c r="V47" s="35">
        <f t="shared" si="3"/>
        <v>0</v>
      </c>
      <c r="W47" s="194">
        <f t="shared" si="4"/>
        <v>0</v>
      </c>
    </row>
    <row r="48" spans="1:23" ht="21.95" customHeight="1" thickBot="1">
      <c r="A48" s="193" t="s">
        <v>66</v>
      </c>
      <c r="B48" s="10" t="s">
        <v>224</v>
      </c>
      <c r="C48" s="111" t="s">
        <v>2</v>
      </c>
      <c r="D48" s="116" t="s">
        <v>164</v>
      </c>
      <c r="E48" s="119" t="s">
        <v>240</v>
      </c>
      <c r="F48" s="122" t="s">
        <v>241</v>
      </c>
      <c r="G48" s="23"/>
      <c r="H48" s="23"/>
      <c r="I48" s="29"/>
      <c r="J48" s="42"/>
      <c r="K48" s="35">
        <f t="shared" si="0"/>
        <v>0</v>
      </c>
      <c r="L48" s="47"/>
      <c r="M48" s="46"/>
      <c r="N48" s="35">
        <f t="shared" si="1"/>
        <v>0</v>
      </c>
      <c r="O48" s="32"/>
      <c r="P48" s="11"/>
      <c r="Q48" s="18"/>
      <c r="R48" s="31"/>
      <c r="S48" s="35">
        <f t="shared" si="2"/>
        <v>0</v>
      </c>
      <c r="T48" s="32"/>
      <c r="U48" s="31"/>
      <c r="V48" s="35">
        <f t="shared" si="3"/>
        <v>0</v>
      </c>
      <c r="W48" s="194">
        <f t="shared" si="4"/>
        <v>0</v>
      </c>
    </row>
    <row r="49" spans="1:23" ht="21.95" customHeight="1" thickBot="1">
      <c r="A49" s="193" t="s">
        <v>72</v>
      </c>
      <c r="B49" s="10" t="s">
        <v>229</v>
      </c>
      <c r="C49" s="112" t="s">
        <v>2</v>
      </c>
      <c r="D49" s="116" t="s">
        <v>176</v>
      </c>
      <c r="E49" s="114" t="s">
        <v>239</v>
      </c>
      <c r="F49" s="122" t="s">
        <v>241</v>
      </c>
      <c r="G49" s="23"/>
      <c r="H49" s="23"/>
      <c r="I49" s="29"/>
      <c r="J49" s="42"/>
      <c r="K49" s="35">
        <f t="shared" si="0"/>
        <v>0</v>
      </c>
      <c r="L49" s="47"/>
      <c r="M49" s="46"/>
      <c r="N49" s="35">
        <f t="shared" si="1"/>
        <v>0</v>
      </c>
      <c r="O49" s="32"/>
      <c r="P49" s="11"/>
      <c r="Q49" s="18"/>
      <c r="R49" s="31"/>
      <c r="S49" s="35">
        <f t="shared" si="2"/>
        <v>0</v>
      </c>
      <c r="T49" s="32"/>
      <c r="U49" s="31"/>
      <c r="V49" s="35">
        <f t="shared" si="3"/>
        <v>0</v>
      </c>
      <c r="W49" s="194">
        <f t="shared" si="4"/>
        <v>0</v>
      </c>
    </row>
    <row r="50" spans="1:23" ht="16.5" thickBot="1">
      <c r="A50" s="195"/>
      <c r="B50" s="196"/>
      <c r="C50" s="196"/>
      <c r="D50" s="197" t="s">
        <v>46</v>
      </c>
      <c r="E50" s="198"/>
      <c r="F50" s="198"/>
      <c r="G50" s="199">
        <f>SUM(G4:G49)</f>
        <v>97</v>
      </c>
      <c r="H50" s="199">
        <f>SUM(H4:H49)</f>
        <v>95</v>
      </c>
      <c r="I50" s="200">
        <f>SUM(I4:I49)</f>
        <v>239.09</v>
      </c>
      <c r="J50" s="201">
        <f>SUM(J4:J49)</f>
        <v>0</v>
      </c>
      <c r="K50" s="200">
        <f>SUM(K4:K49)</f>
        <v>1</v>
      </c>
      <c r="L50" s="201"/>
      <c r="M50" s="200"/>
      <c r="N50" s="202">
        <f t="shared" si="1"/>
        <v>238.09</v>
      </c>
      <c r="O50" s="203">
        <f>SUM(O4:O49)</f>
        <v>86</v>
      </c>
      <c r="P50" s="203">
        <f>SUM(P4:P49)</f>
        <v>85</v>
      </c>
      <c r="Q50" s="204">
        <f>SUM(Q4:Q49)</f>
        <v>207.20999999999995</v>
      </c>
      <c r="R50" s="205"/>
      <c r="S50" s="204">
        <f>SUM(S4:S49)</f>
        <v>0.5</v>
      </c>
      <c r="T50" s="205"/>
      <c r="U50" s="205"/>
      <c r="V50" s="202">
        <f t="shared" si="3"/>
        <v>206.70999999999995</v>
      </c>
      <c r="W50" s="206">
        <f t="shared" si="4"/>
        <v>444.79999999999995</v>
      </c>
    </row>
    <row r="51" spans="1:23">
      <c r="M51" s="3"/>
      <c r="N51" s="3"/>
    </row>
    <row r="52" spans="1:23">
      <c r="M52" s="3"/>
      <c r="N52" s="3"/>
    </row>
    <row r="53" spans="1:23">
      <c r="M53" s="3"/>
      <c r="N53" s="3"/>
    </row>
    <row r="54" spans="1:23">
      <c r="M54" s="3"/>
      <c r="N54" s="3"/>
    </row>
    <row r="55" spans="1:23">
      <c r="M55" s="3"/>
      <c r="N55" s="3"/>
    </row>
    <row r="56" spans="1:23">
      <c r="M56" s="3"/>
      <c r="N56" s="3"/>
    </row>
    <row r="57" spans="1:23">
      <c r="M57" s="3"/>
      <c r="N57" s="3"/>
    </row>
    <row r="58" spans="1:23">
      <c r="M58" s="3"/>
      <c r="N58" s="3"/>
    </row>
    <row r="59" spans="1:23">
      <c r="M59" s="3"/>
      <c r="N59" s="3"/>
    </row>
    <row r="60" spans="1:23">
      <c r="M60" s="3"/>
      <c r="N60" s="3"/>
    </row>
    <row r="61" spans="1:23">
      <c r="M61" s="3"/>
      <c r="N61" s="3"/>
    </row>
    <row r="62" spans="1:23">
      <c r="M62" s="3"/>
      <c r="N62" s="3"/>
    </row>
    <row r="63" spans="1:23">
      <c r="M63" s="3"/>
      <c r="N63" s="3"/>
    </row>
    <row r="64" spans="1:23">
      <c r="M64" s="3"/>
      <c r="N64" s="3"/>
    </row>
    <row r="65" spans="13:14">
      <c r="M65" s="3"/>
      <c r="N65" s="3"/>
    </row>
    <row r="66" spans="13:14">
      <c r="M66" s="3"/>
      <c r="N66" s="3"/>
    </row>
    <row r="67" spans="13:14">
      <c r="M67" s="3"/>
      <c r="N67" s="3"/>
    </row>
    <row r="68" spans="13:14">
      <c r="M68" s="3"/>
      <c r="N68" s="3"/>
    </row>
    <row r="69" spans="13:14">
      <c r="M69" s="3"/>
      <c r="N69" s="3"/>
    </row>
    <row r="70" spans="13:14">
      <c r="M70" s="3"/>
      <c r="N70" s="3"/>
    </row>
    <row r="71" spans="13:14">
      <c r="M71" s="3"/>
      <c r="N71" s="3"/>
    </row>
    <row r="72" spans="13:14">
      <c r="M72" s="3"/>
      <c r="N72" s="3"/>
    </row>
    <row r="73" spans="13:14">
      <c r="M73" s="3"/>
      <c r="N73" s="3"/>
    </row>
    <row r="74" spans="13:14">
      <c r="M74" s="3"/>
      <c r="N74" s="3"/>
    </row>
    <row r="75" spans="13:14">
      <c r="M75" s="3"/>
      <c r="N75" s="3"/>
    </row>
    <row r="76" spans="13:14">
      <c r="M76" s="3"/>
      <c r="N76" s="3"/>
    </row>
    <row r="77" spans="13:14">
      <c r="M77" s="3"/>
      <c r="N77" s="3"/>
    </row>
    <row r="78" spans="13:14">
      <c r="M78" s="3"/>
      <c r="N78" s="3"/>
    </row>
    <row r="79" spans="13:14">
      <c r="M79" s="3"/>
      <c r="N79" s="3"/>
    </row>
    <row r="80" spans="13:14">
      <c r="M80" s="3"/>
      <c r="N80" s="3"/>
    </row>
    <row r="81" spans="13:14">
      <c r="M81" s="3"/>
      <c r="N81" s="3"/>
    </row>
    <row r="82" spans="13:14">
      <c r="M82" s="3"/>
      <c r="N82" s="3"/>
    </row>
    <row r="83" spans="13:14">
      <c r="M83" s="3"/>
      <c r="N83" s="3"/>
    </row>
    <row r="84" spans="13:14">
      <c r="M84" s="3"/>
      <c r="N84" s="3"/>
    </row>
    <row r="85" spans="13:14">
      <c r="M85" s="3"/>
      <c r="N85" s="3"/>
    </row>
  </sheetData>
  <sortState ref="W1:W109">
    <sortCondition descending="1" ref="W5:W20"/>
  </sortState>
  <mergeCells count="11">
    <mergeCell ref="A1:F1"/>
    <mergeCell ref="R1:R2"/>
    <mergeCell ref="S1:S2"/>
    <mergeCell ref="T1:T2"/>
    <mergeCell ref="O2:P2"/>
    <mergeCell ref="G2:H2"/>
    <mergeCell ref="K1:K2"/>
    <mergeCell ref="L1:L2"/>
    <mergeCell ref="J1:J2"/>
    <mergeCell ref="G1:I1"/>
    <mergeCell ref="A2:F2"/>
  </mergeCells>
  <pageMargins left="0.7" right="0.7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zoomScale="115" zoomScaleNormal="115" workbookViewId="0">
      <selection activeCell="AB2" sqref="AB2"/>
    </sheetView>
  </sheetViews>
  <sheetFormatPr defaultRowHeight="15.75"/>
  <cols>
    <col min="1" max="1" width="4.42578125" bestFit="1" customWidth="1"/>
    <col min="2" max="2" width="5.42578125" bestFit="1" customWidth="1"/>
    <col min="3" max="3" width="15.85546875" style="117" bestFit="1" customWidth="1"/>
    <col min="4" max="5" width="3.85546875" bestFit="1" customWidth="1"/>
    <col min="6" max="6" width="4.140625" bestFit="1" customWidth="1"/>
    <col min="7" max="7" width="3.85546875" customWidth="1"/>
    <col min="8" max="8" width="6.5703125" customWidth="1"/>
    <col min="9" max="9" width="2.85546875" customWidth="1"/>
    <col min="10" max="10" width="5.28515625" customWidth="1"/>
    <col min="11" max="11" width="2.85546875" customWidth="1"/>
    <col min="12" max="12" width="6.140625" customWidth="1"/>
    <col min="13" max="13" width="6.7109375" customWidth="1"/>
    <col min="14" max="15" width="4.140625" bestFit="1" customWidth="1"/>
    <col min="16" max="16" width="6.7109375" customWidth="1"/>
    <col min="17" max="17" width="2.85546875" customWidth="1"/>
    <col min="18" max="18" width="4.28515625" customWidth="1"/>
    <col min="19" max="19" width="2.85546875" customWidth="1"/>
    <col min="20" max="20" width="5.140625" customWidth="1"/>
    <col min="21" max="21" width="6.7109375" bestFit="1" customWidth="1"/>
    <col min="22" max="22" width="7.140625" style="22" customWidth="1"/>
  </cols>
  <sheetData>
    <row r="1" spans="1:22" ht="17.25" customHeight="1" thickTop="1" thickBot="1">
      <c r="A1" s="149" t="s">
        <v>238</v>
      </c>
      <c r="B1" s="149"/>
      <c r="C1" s="149"/>
      <c r="D1" s="149"/>
      <c r="E1" s="149"/>
      <c r="F1" s="157" t="s">
        <v>33</v>
      </c>
      <c r="G1" s="157"/>
      <c r="H1" s="157"/>
      <c r="I1" s="218" t="s">
        <v>23</v>
      </c>
      <c r="J1" s="158" t="s">
        <v>24</v>
      </c>
      <c r="K1" s="155" t="s">
        <v>25</v>
      </c>
      <c r="L1" s="43"/>
      <c r="M1" s="13"/>
      <c r="N1" s="165" t="s">
        <v>34</v>
      </c>
      <c r="O1" s="165"/>
      <c r="P1" s="165"/>
      <c r="Q1" s="150" t="s">
        <v>23</v>
      </c>
      <c r="R1" s="160" t="s">
        <v>24</v>
      </c>
      <c r="S1" s="216" t="s">
        <v>25</v>
      </c>
      <c r="T1" s="4"/>
      <c r="U1" s="12"/>
      <c r="V1" s="21"/>
    </row>
    <row r="2" spans="1:22" ht="89.45" customHeight="1" thickTop="1" thickBot="1">
      <c r="A2" s="215" t="s">
        <v>36</v>
      </c>
      <c r="B2" s="215"/>
      <c r="C2" s="215"/>
      <c r="D2" s="215"/>
      <c r="E2" s="215"/>
      <c r="F2" s="162" t="s">
        <v>36</v>
      </c>
      <c r="G2" s="163"/>
      <c r="H2" s="38" t="s">
        <v>26</v>
      </c>
      <c r="I2" s="219"/>
      <c r="J2" s="159"/>
      <c r="K2" s="156"/>
      <c r="L2" s="43" t="s">
        <v>32</v>
      </c>
      <c r="M2" s="58" t="s">
        <v>44</v>
      </c>
      <c r="N2" s="164" t="s">
        <v>36</v>
      </c>
      <c r="O2" s="153"/>
      <c r="P2" s="5" t="s">
        <v>26</v>
      </c>
      <c r="Q2" s="151"/>
      <c r="R2" s="161"/>
      <c r="S2" s="217"/>
      <c r="T2" s="4" t="s">
        <v>32</v>
      </c>
      <c r="U2" s="50" t="s">
        <v>43</v>
      </c>
      <c r="V2" s="51" t="s">
        <v>35</v>
      </c>
    </row>
    <row r="3" spans="1:22" ht="46.5" customHeight="1" thickBot="1">
      <c r="A3" s="14" t="s">
        <v>45</v>
      </c>
      <c r="B3" s="107" t="s">
        <v>18</v>
      </c>
      <c r="C3" s="92" t="s">
        <v>36</v>
      </c>
      <c r="D3" s="113" t="s">
        <v>40</v>
      </c>
      <c r="E3" s="15" t="s">
        <v>41</v>
      </c>
      <c r="F3" s="78" t="s">
        <v>21</v>
      </c>
      <c r="G3" s="78" t="s">
        <v>22</v>
      </c>
      <c r="H3" s="79" t="s">
        <v>27</v>
      </c>
      <c r="I3" s="80" t="s">
        <v>28</v>
      </c>
      <c r="J3" s="55" t="s">
        <v>29</v>
      </c>
      <c r="K3" s="83" t="s">
        <v>30</v>
      </c>
      <c r="L3" s="84" t="s">
        <v>31</v>
      </c>
      <c r="M3" s="59" t="s">
        <v>27</v>
      </c>
      <c r="N3" s="57" t="s">
        <v>21</v>
      </c>
      <c r="O3" s="16" t="s">
        <v>22</v>
      </c>
      <c r="P3" s="17" t="s">
        <v>27</v>
      </c>
      <c r="Q3" s="53" t="s">
        <v>28</v>
      </c>
      <c r="R3" s="55" t="s">
        <v>29</v>
      </c>
      <c r="S3" s="54" t="s">
        <v>30</v>
      </c>
      <c r="T3" s="48" t="s">
        <v>31</v>
      </c>
      <c r="U3" s="52" t="s">
        <v>27</v>
      </c>
      <c r="V3" s="61" t="s">
        <v>37</v>
      </c>
    </row>
    <row r="4" spans="1:22" ht="21.95" customHeight="1" thickBot="1">
      <c r="A4" s="10"/>
      <c r="B4" s="109"/>
      <c r="C4" s="95"/>
      <c r="D4" s="114" t="s">
        <v>50</v>
      </c>
      <c r="E4" s="121"/>
      <c r="F4" s="124">
        <f>SUM(F1:F3)</f>
        <v>0</v>
      </c>
      <c r="G4" s="124">
        <f>SUM(G1:G3)</f>
        <v>0</v>
      </c>
      <c r="H4" s="126">
        <f>SUM(H1:H3)</f>
        <v>0</v>
      </c>
      <c r="I4" s="128"/>
      <c r="J4" s="130"/>
      <c r="K4" s="132"/>
      <c r="L4" s="133"/>
      <c r="M4" s="130">
        <f>SUM(M1:M3)</f>
        <v>0</v>
      </c>
      <c r="N4" s="136">
        <f>SUM(N1:N3)</f>
        <v>0</v>
      </c>
      <c r="O4" s="124">
        <f>SUM(O1:O3)</f>
        <v>0</v>
      </c>
      <c r="P4" s="126">
        <f>SUM(P1:P3)</f>
        <v>0</v>
      </c>
      <c r="Q4" s="139"/>
      <c r="R4" s="130"/>
      <c r="S4" s="141"/>
      <c r="T4" s="142"/>
      <c r="U4" s="144">
        <f>SUM(U1:U3)</f>
        <v>0</v>
      </c>
      <c r="V4" s="146">
        <f>SUM(V1:V3)</f>
        <v>0</v>
      </c>
    </row>
    <row r="5" spans="1:22" ht="21.95" customHeight="1" thickBot="1">
      <c r="A5" s="10" t="s">
        <v>15</v>
      </c>
      <c r="B5" s="112" t="s">
        <v>1</v>
      </c>
      <c r="C5" s="116" t="s">
        <v>122</v>
      </c>
      <c r="D5" s="114" t="s">
        <v>239</v>
      </c>
      <c r="E5" s="96" t="s">
        <v>241</v>
      </c>
      <c r="F5" s="82">
        <v>5</v>
      </c>
      <c r="G5" s="82">
        <v>5</v>
      </c>
      <c r="H5" s="81">
        <v>14.45</v>
      </c>
      <c r="I5" s="42"/>
      <c r="J5" s="56">
        <f>(F5-G5)*0.5</f>
        <v>0</v>
      </c>
      <c r="K5" s="47"/>
      <c r="L5" s="46">
        <v>3.27</v>
      </c>
      <c r="M5" s="60">
        <f>SUM(H5-I5-J5-K5)</f>
        <v>14.45</v>
      </c>
      <c r="N5" s="63">
        <v>5</v>
      </c>
      <c r="O5" s="64">
        <v>5</v>
      </c>
      <c r="P5" s="62">
        <v>16.07</v>
      </c>
      <c r="Q5" s="31"/>
      <c r="R5" s="56">
        <f t="shared" ref="R5:R50" si="0">(N5-O5)*0.5</f>
        <v>0</v>
      </c>
      <c r="S5" s="32"/>
      <c r="T5" s="49"/>
      <c r="U5" s="65">
        <f>SUM(P5-Q5-R5-S5)</f>
        <v>16.07</v>
      </c>
      <c r="V5" s="85">
        <f>M5+U5</f>
        <v>30.52</v>
      </c>
    </row>
    <row r="6" spans="1:22" ht="21.95" customHeight="1" thickBot="1">
      <c r="A6" s="10" t="s">
        <v>13</v>
      </c>
      <c r="B6" s="112" t="s">
        <v>1</v>
      </c>
      <c r="C6" s="116" t="s">
        <v>118</v>
      </c>
      <c r="D6" s="114" t="s">
        <v>239</v>
      </c>
      <c r="E6" s="96" t="s">
        <v>241</v>
      </c>
      <c r="F6" s="82">
        <v>5</v>
      </c>
      <c r="G6" s="82">
        <v>4</v>
      </c>
      <c r="H6" s="81">
        <v>18.010000000000002</v>
      </c>
      <c r="I6" s="42"/>
      <c r="J6" s="56">
        <f>(F6-G6)*0.5</f>
        <v>0.5</v>
      </c>
      <c r="K6" s="47"/>
      <c r="L6" s="46">
        <v>4.58</v>
      </c>
      <c r="M6" s="60">
        <f>SUM(H6-I6-J6-K6)</f>
        <v>17.510000000000002</v>
      </c>
      <c r="N6" s="63">
        <v>3</v>
      </c>
      <c r="O6" s="64">
        <v>3</v>
      </c>
      <c r="P6" s="62">
        <v>11.54</v>
      </c>
      <c r="Q6" s="31"/>
      <c r="R6" s="56">
        <f t="shared" si="0"/>
        <v>0</v>
      </c>
      <c r="S6" s="32"/>
      <c r="T6" s="49"/>
      <c r="U6" s="65">
        <f>SUM(P6-Q6-R6-S6)</f>
        <v>11.54</v>
      </c>
      <c r="V6" s="85">
        <f>M6+U6</f>
        <v>29.05</v>
      </c>
    </row>
    <row r="7" spans="1:22" ht="21.95" customHeight="1" thickBot="1">
      <c r="A7" s="10" t="s">
        <v>11</v>
      </c>
      <c r="B7" s="112" t="s">
        <v>1</v>
      </c>
      <c r="C7" s="116" t="s">
        <v>114</v>
      </c>
      <c r="D7" s="114" t="s">
        <v>239</v>
      </c>
      <c r="E7" s="96" t="s">
        <v>241</v>
      </c>
      <c r="F7" s="82">
        <v>5</v>
      </c>
      <c r="G7" s="82">
        <v>5</v>
      </c>
      <c r="H7" s="81">
        <v>15.79</v>
      </c>
      <c r="I7" s="42"/>
      <c r="J7" s="56">
        <f>(F7-G7)*0.5</f>
        <v>0</v>
      </c>
      <c r="K7" s="47"/>
      <c r="L7" s="46">
        <v>3.25</v>
      </c>
      <c r="M7" s="60">
        <f>SUM(H7-I7-J7-K7)</f>
        <v>15.79</v>
      </c>
      <c r="N7" s="63">
        <v>5</v>
      </c>
      <c r="O7" s="64">
        <v>5</v>
      </c>
      <c r="P7" s="62">
        <v>12.36</v>
      </c>
      <c r="Q7" s="31"/>
      <c r="R7" s="56">
        <f t="shared" si="0"/>
        <v>0</v>
      </c>
      <c r="S7" s="32"/>
      <c r="T7" s="49"/>
      <c r="U7" s="65">
        <f>SUM(P7-Q7-R7-S7)</f>
        <v>12.36</v>
      </c>
      <c r="V7" s="85">
        <f>M7+U7</f>
        <v>28.15</v>
      </c>
    </row>
    <row r="8" spans="1:22" ht="21.95" customHeight="1" thickBot="1">
      <c r="A8" s="10" t="s">
        <v>56</v>
      </c>
      <c r="B8" s="111" t="s">
        <v>1</v>
      </c>
      <c r="C8" s="116" t="s">
        <v>139</v>
      </c>
      <c r="D8" s="114" t="s">
        <v>240</v>
      </c>
      <c r="E8" s="96" t="s">
        <v>241</v>
      </c>
      <c r="F8" s="82">
        <v>5</v>
      </c>
      <c r="G8" s="82">
        <v>5</v>
      </c>
      <c r="H8" s="81">
        <v>13.27</v>
      </c>
      <c r="I8" s="42"/>
      <c r="J8" s="56">
        <f>(F8-G8)*0.5</f>
        <v>0</v>
      </c>
      <c r="K8" s="47"/>
      <c r="L8" s="46">
        <v>3.81</v>
      </c>
      <c r="M8" s="60">
        <f>SUM(H8-I8-J8-K8)</f>
        <v>13.27</v>
      </c>
      <c r="N8" s="63">
        <v>5</v>
      </c>
      <c r="O8" s="64">
        <v>5</v>
      </c>
      <c r="P8" s="62">
        <v>13.61</v>
      </c>
      <c r="Q8" s="31"/>
      <c r="R8" s="56">
        <f t="shared" si="0"/>
        <v>0</v>
      </c>
      <c r="S8" s="32"/>
      <c r="T8" s="49">
        <v>3.6</v>
      </c>
      <c r="U8" s="65">
        <f>SUM(P8-Q8-R8-S8)</f>
        <v>13.61</v>
      </c>
      <c r="V8" s="85">
        <f>M8+U8</f>
        <v>26.88</v>
      </c>
    </row>
    <row r="9" spans="1:22" ht="21.95" customHeight="1" thickBot="1">
      <c r="A9" s="10" t="s">
        <v>10</v>
      </c>
      <c r="B9" s="112" t="s">
        <v>1</v>
      </c>
      <c r="C9" s="116" t="s">
        <v>112</v>
      </c>
      <c r="D9" s="114" t="s">
        <v>239</v>
      </c>
      <c r="E9" s="96" t="s">
        <v>241</v>
      </c>
      <c r="F9" s="82">
        <v>4</v>
      </c>
      <c r="G9" s="82">
        <v>4</v>
      </c>
      <c r="H9" s="81">
        <v>12.19</v>
      </c>
      <c r="I9" s="42"/>
      <c r="J9" s="56">
        <f>(F9-G9)*0.5</f>
        <v>0</v>
      </c>
      <c r="K9" s="47"/>
      <c r="L9" s="46">
        <v>4.3600000000000003</v>
      </c>
      <c r="M9" s="60">
        <f>SUM(H9-I9-J9-K9)</f>
        <v>12.19</v>
      </c>
      <c r="N9" s="63">
        <v>5</v>
      </c>
      <c r="O9" s="64">
        <v>5</v>
      </c>
      <c r="P9" s="62">
        <v>14.58</v>
      </c>
      <c r="Q9" s="31"/>
      <c r="R9" s="56">
        <f t="shared" si="0"/>
        <v>0</v>
      </c>
      <c r="S9" s="32"/>
      <c r="T9" s="49"/>
      <c r="U9" s="65">
        <f>SUM(P9-Q9-R9-S9)</f>
        <v>14.58</v>
      </c>
      <c r="V9" s="85">
        <f>M9+U9</f>
        <v>26.77</v>
      </c>
    </row>
    <row r="10" spans="1:22" ht="21.95" customHeight="1" thickBot="1">
      <c r="A10" s="10" t="s">
        <v>7</v>
      </c>
      <c r="B10" s="112" t="s">
        <v>1</v>
      </c>
      <c r="C10" s="116" t="s">
        <v>106</v>
      </c>
      <c r="D10" s="114" t="s">
        <v>239</v>
      </c>
      <c r="E10" s="96" t="s">
        <v>241</v>
      </c>
      <c r="F10" s="82">
        <v>5</v>
      </c>
      <c r="G10" s="82">
        <v>4</v>
      </c>
      <c r="H10" s="81">
        <v>15.2</v>
      </c>
      <c r="I10" s="42"/>
      <c r="J10" s="56">
        <f>(F10-G10)*0.5</f>
        <v>0.5</v>
      </c>
      <c r="K10" s="47"/>
      <c r="L10" s="46"/>
      <c r="M10" s="60">
        <f>SUM(H10-I10-J10-K10)</f>
        <v>14.7</v>
      </c>
      <c r="N10" s="63">
        <v>5</v>
      </c>
      <c r="O10" s="64">
        <v>5</v>
      </c>
      <c r="P10" s="62">
        <v>12.01</v>
      </c>
      <c r="Q10" s="31"/>
      <c r="R10" s="56">
        <f t="shared" si="0"/>
        <v>0</v>
      </c>
      <c r="S10" s="32"/>
      <c r="T10" s="49"/>
      <c r="U10" s="65">
        <f>SUM(P10-Q10-R10-S10)</f>
        <v>12.01</v>
      </c>
      <c r="V10" s="85">
        <f>M10+U10</f>
        <v>26.71</v>
      </c>
    </row>
    <row r="11" spans="1:22" ht="21.95" customHeight="1" thickBot="1">
      <c r="A11" s="10" t="s">
        <v>8</v>
      </c>
      <c r="B11" s="112" t="s">
        <v>1</v>
      </c>
      <c r="C11" s="116" t="s">
        <v>108</v>
      </c>
      <c r="D11" s="114" t="s">
        <v>239</v>
      </c>
      <c r="E11" s="96" t="s">
        <v>241</v>
      </c>
      <c r="F11" s="82">
        <v>5</v>
      </c>
      <c r="G11" s="82">
        <v>5</v>
      </c>
      <c r="H11" s="81">
        <v>17.739999999999998</v>
      </c>
      <c r="I11" s="42"/>
      <c r="J11" s="56">
        <f>(F11-G11)*0.5</f>
        <v>0</v>
      </c>
      <c r="K11" s="47"/>
      <c r="L11" s="46">
        <v>4.9800000000000004</v>
      </c>
      <c r="M11" s="60">
        <f>SUM(H11-I11-J11-K11)</f>
        <v>17.739999999999998</v>
      </c>
      <c r="N11" s="63">
        <v>3</v>
      </c>
      <c r="O11" s="64">
        <v>3</v>
      </c>
      <c r="P11" s="62">
        <v>8.4600000000000009</v>
      </c>
      <c r="Q11" s="31"/>
      <c r="R11" s="56">
        <f t="shared" si="0"/>
        <v>0</v>
      </c>
      <c r="S11" s="32"/>
      <c r="T11" s="49"/>
      <c r="U11" s="65">
        <f>SUM(P11-Q11-R11-S11)</f>
        <v>8.4600000000000009</v>
      </c>
      <c r="V11" s="85">
        <f>M11+U11</f>
        <v>26.2</v>
      </c>
    </row>
    <row r="12" spans="1:22" ht="21.95" customHeight="1" thickBot="1">
      <c r="A12" s="10" t="s">
        <v>52</v>
      </c>
      <c r="B12" s="112" t="s">
        <v>1</v>
      </c>
      <c r="C12" s="116" t="s">
        <v>130</v>
      </c>
      <c r="D12" s="114" t="s">
        <v>239</v>
      </c>
      <c r="E12" s="96" t="s">
        <v>241</v>
      </c>
      <c r="F12" s="82">
        <v>5</v>
      </c>
      <c r="G12" s="82">
        <v>5</v>
      </c>
      <c r="H12" s="81">
        <v>11.91</v>
      </c>
      <c r="I12" s="42"/>
      <c r="J12" s="56">
        <f>(F12-G12)*0.5</f>
        <v>0</v>
      </c>
      <c r="K12" s="47"/>
      <c r="L12" s="46"/>
      <c r="M12" s="60">
        <f>SUM(H12-I12-J12-K12)</f>
        <v>11.91</v>
      </c>
      <c r="N12" s="63">
        <v>5</v>
      </c>
      <c r="O12" s="64">
        <v>5</v>
      </c>
      <c r="P12" s="62">
        <v>14.18</v>
      </c>
      <c r="Q12" s="31"/>
      <c r="R12" s="56">
        <f t="shared" si="0"/>
        <v>0</v>
      </c>
      <c r="S12" s="32"/>
      <c r="T12" s="49"/>
      <c r="U12" s="65">
        <f>SUM(P12-Q12-R12-S12)</f>
        <v>14.18</v>
      </c>
      <c r="V12" s="85">
        <f>M12+U12</f>
        <v>26.09</v>
      </c>
    </row>
    <row r="13" spans="1:22" ht="21.95" customHeight="1" thickBot="1">
      <c r="A13" s="10" t="s">
        <v>222</v>
      </c>
      <c r="B13" s="112" t="s">
        <v>1</v>
      </c>
      <c r="C13" s="116" t="s">
        <v>161</v>
      </c>
      <c r="D13" s="114" t="s">
        <v>239</v>
      </c>
      <c r="E13" s="96" t="s">
        <v>241</v>
      </c>
      <c r="F13" s="82">
        <v>5</v>
      </c>
      <c r="G13" s="82">
        <v>5</v>
      </c>
      <c r="H13" s="81">
        <v>13.8</v>
      </c>
      <c r="I13" s="42"/>
      <c r="J13" s="56">
        <f>(F13-G13)*0.5</f>
        <v>0</v>
      </c>
      <c r="K13" s="47"/>
      <c r="L13" s="46"/>
      <c r="M13" s="60">
        <f>SUM(H13-I13-J13-K13)</f>
        <v>13.8</v>
      </c>
      <c r="N13" s="63">
        <v>5</v>
      </c>
      <c r="O13" s="64">
        <v>5</v>
      </c>
      <c r="P13" s="62">
        <v>10.66</v>
      </c>
      <c r="Q13" s="31"/>
      <c r="R13" s="56">
        <f t="shared" si="0"/>
        <v>0</v>
      </c>
      <c r="S13" s="32"/>
      <c r="T13" s="49"/>
      <c r="U13" s="65">
        <f>SUM(P13-Q13-R13-S13)</f>
        <v>10.66</v>
      </c>
      <c r="V13" s="85">
        <f>M13+U13</f>
        <v>24.46</v>
      </c>
    </row>
    <row r="14" spans="1:22" ht="21.95" customHeight="1" thickBot="1">
      <c r="A14" s="10" t="s">
        <v>12</v>
      </c>
      <c r="B14" s="112" t="s">
        <v>1</v>
      </c>
      <c r="C14" s="116" t="s">
        <v>116</v>
      </c>
      <c r="D14" s="114" t="s">
        <v>239</v>
      </c>
      <c r="E14" s="96" t="s">
        <v>241</v>
      </c>
      <c r="F14" s="82">
        <v>5</v>
      </c>
      <c r="G14" s="82">
        <v>5</v>
      </c>
      <c r="H14" s="81">
        <v>14.25</v>
      </c>
      <c r="I14" s="42"/>
      <c r="J14" s="56">
        <f>(F14-G14)*0.5</f>
        <v>0</v>
      </c>
      <c r="K14" s="47"/>
      <c r="L14" s="46"/>
      <c r="M14" s="60">
        <f>SUM(H14-I14-J14-K14)</f>
        <v>14.25</v>
      </c>
      <c r="N14" s="63">
        <v>5</v>
      </c>
      <c r="O14" s="64">
        <v>5</v>
      </c>
      <c r="P14" s="62">
        <v>9.8000000000000007</v>
      </c>
      <c r="Q14" s="31"/>
      <c r="R14" s="56">
        <f t="shared" si="0"/>
        <v>0</v>
      </c>
      <c r="S14" s="32"/>
      <c r="T14" s="49"/>
      <c r="U14" s="65">
        <f>SUM(P14-Q14-R14-S14)</f>
        <v>9.8000000000000007</v>
      </c>
      <c r="V14" s="85">
        <f>M14+U14</f>
        <v>24.05</v>
      </c>
    </row>
    <row r="15" spans="1:22" ht="21.95" customHeight="1" thickBot="1">
      <c r="A15" s="10" t="s">
        <v>219</v>
      </c>
      <c r="B15" s="112" t="s">
        <v>1</v>
      </c>
      <c r="C15" s="116" t="s">
        <v>155</v>
      </c>
      <c r="D15" s="114" t="s">
        <v>239</v>
      </c>
      <c r="E15" s="96" t="s">
        <v>241</v>
      </c>
      <c r="F15" s="82">
        <v>5</v>
      </c>
      <c r="G15" s="82">
        <v>5</v>
      </c>
      <c r="H15" s="81">
        <v>12.52</v>
      </c>
      <c r="I15" s="42"/>
      <c r="J15" s="56">
        <f>(F15-G15)*0.5</f>
        <v>0</v>
      </c>
      <c r="K15" s="47"/>
      <c r="L15" s="46"/>
      <c r="M15" s="60">
        <f>SUM(H15-I15-J15-K15)</f>
        <v>12.52</v>
      </c>
      <c r="N15" s="63">
        <v>5</v>
      </c>
      <c r="O15" s="64">
        <v>5</v>
      </c>
      <c r="P15" s="62">
        <v>11.06</v>
      </c>
      <c r="Q15" s="31"/>
      <c r="R15" s="56">
        <f t="shared" si="0"/>
        <v>0</v>
      </c>
      <c r="S15" s="32"/>
      <c r="T15" s="49"/>
      <c r="U15" s="65">
        <f>SUM(P15-Q15-R15-S15)</f>
        <v>11.06</v>
      </c>
      <c r="V15" s="85">
        <f>M15+U15</f>
        <v>23.58</v>
      </c>
    </row>
    <row r="16" spans="1:22" ht="21.95" customHeight="1" thickBot="1">
      <c r="A16" s="10" t="s">
        <v>9</v>
      </c>
      <c r="B16" s="111" t="s">
        <v>1</v>
      </c>
      <c r="C16" s="116" t="s">
        <v>110</v>
      </c>
      <c r="D16" s="114" t="s">
        <v>240</v>
      </c>
      <c r="E16" s="96" t="s">
        <v>241</v>
      </c>
      <c r="F16" s="82">
        <v>3</v>
      </c>
      <c r="G16" s="82">
        <v>3</v>
      </c>
      <c r="H16" s="81">
        <v>7.9</v>
      </c>
      <c r="I16" s="42"/>
      <c r="J16" s="56">
        <f>(F16-G16)*0.5</f>
        <v>0</v>
      </c>
      <c r="K16" s="47"/>
      <c r="L16" s="46"/>
      <c r="M16" s="60">
        <f>SUM(H16-I16-J16-K16)</f>
        <v>7.9</v>
      </c>
      <c r="N16" s="63">
        <v>5</v>
      </c>
      <c r="O16" s="64">
        <v>5</v>
      </c>
      <c r="P16" s="62">
        <v>15.52</v>
      </c>
      <c r="Q16" s="31"/>
      <c r="R16" s="56">
        <f t="shared" si="0"/>
        <v>0</v>
      </c>
      <c r="S16" s="32"/>
      <c r="T16" s="49">
        <v>3.99</v>
      </c>
      <c r="U16" s="65">
        <f>SUM(P16-Q16-R16-S16)</f>
        <v>15.52</v>
      </c>
      <c r="V16" s="85">
        <f>M16+U16</f>
        <v>23.42</v>
      </c>
    </row>
    <row r="17" spans="1:22" ht="21.95" customHeight="1" thickBot="1">
      <c r="A17" s="10" t="s">
        <v>236</v>
      </c>
      <c r="B17" s="112" t="s">
        <v>1</v>
      </c>
      <c r="C17" s="116" t="s">
        <v>190</v>
      </c>
      <c r="D17" s="114" t="s">
        <v>239</v>
      </c>
      <c r="E17" s="96" t="s">
        <v>241</v>
      </c>
      <c r="F17" s="82">
        <v>5</v>
      </c>
      <c r="G17" s="82">
        <v>5</v>
      </c>
      <c r="H17" s="81">
        <v>14.81</v>
      </c>
      <c r="I17" s="42"/>
      <c r="J17" s="56">
        <f>(F17-G17)*0.5</f>
        <v>0</v>
      </c>
      <c r="K17" s="47"/>
      <c r="L17" s="46">
        <v>4.8899999999999997</v>
      </c>
      <c r="M17" s="60">
        <f>SUM(H17-I17-J17-K17)</f>
        <v>14.81</v>
      </c>
      <c r="N17" s="63">
        <v>4</v>
      </c>
      <c r="O17" s="64">
        <v>4</v>
      </c>
      <c r="P17" s="62">
        <v>7.39</v>
      </c>
      <c r="Q17" s="31"/>
      <c r="R17" s="56">
        <f t="shared" si="0"/>
        <v>0</v>
      </c>
      <c r="S17" s="32"/>
      <c r="T17" s="49"/>
      <c r="U17" s="65">
        <f>SUM(P17-Q17-R17-S17)</f>
        <v>7.39</v>
      </c>
      <c r="V17" s="85">
        <f>M17+U17</f>
        <v>22.2</v>
      </c>
    </row>
    <row r="18" spans="1:22" ht="21.95" customHeight="1" thickBot="1">
      <c r="A18" s="10" t="s">
        <v>53</v>
      </c>
      <c r="B18" s="112" t="s">
        <v>1</v>
      </c>
      <c r="C18" s="116" t="s">
        <v>133</v>
      </c>
      <c r="D18" s="114" t="s">
        <v>239</v>
      </c>
      <c r="E18" s="96" t="s">
        <v>241</v>
      </c>
      <c r="F18" s="82">
        <v>5</v>
      </c>
      <c r="G18" s="82">
        <v>5</v>
      </c>
      <c r="H18" s="81">
        <v>9.86</v>
      </c>
      <c r="I18" s="42"/>
      <c r="J18" s="56">
        <f>(F18-G18)*0.5</f>
        <v>0</v>
      </c>
      <c r="K18" s="47"/>
      <c r="L18" s="46"/>
      <c r="M18" s="60">
        <f>SUM(H18-I18-J18-K18)</f>
        <v>9.86</v>
      </c>
      <c r="N18" s="63">
        <v>5</v>
      </c>
      <c r="O18" s="64">
        <v>5</v>
      </c>
      <c r="P18" s="62">
        <v>11.38</v>
      </c>
      <c r="Q18" s="31"/>
      <c r="R18" s="56">
        <f t="shared" si="0"/>
        <v>0</v>
      </c>
      <c r="S18" s="32"/>
      <c r="T18" s="49"/>
      <c r="U18" s="65">
        <f>SUM(P18-Q18-R18-S18)</f>
        <v>11.38</v>
      </c>
      <c r="V18" s="85">
        <f>M18+U18</f>
        <v>21.240000000000002</v>
      </c>
    </row>
    <row r="19" spans="1:22" ht="21.95" customHeight="1" thickBot="1">
      <c r="A19" s="10" t="s">
        <v>231</v>
      </c>
      <c r="B19" s="112" t="s">
        <v>1</v>
      </c>
      <c r="C19" s="116" t="s">
        <v>179</v>
      </c>
      <c r="D19" s="114" t="s">
        <v>239</v>
      </c>
      <c r="E19" s="96" t="s">
        <v>241</v>
      </c>
      <c r="F19" s="82">
        <v>5</v>
      </c>
      <c r="G19" s="82">
        <v>5</v>
      </c>
      <c r="H19" s="81">
        <v>13.99</v>
      </c>
      <c r="I19" s="42"/>
      <c r="J19" s="56">
        <f>(F19-G19)*0.5</f>
        <v>0</v>
      </c>
      <c r="K19" s="47"/>
      <c r="L19" s="46">
        <v>3.52</v>
      </c>
      <c r="M19" s="60">
        <f>SUM(H19-I19-J19-K19)</f>
        <v>13.99</v>
      </c>
      <c r="N19" s="63">
        <v>3</v>
      </c>
      <c r="O19" s="64">
        <v>3</v>
      </c>
      <c r="P19" s="62">
        <v>6.88</v>
      </c>
      <c r="Q19" s="31"/>
      <c r="R19" s="56">
        <f t="shared" si="0"/>
        <v>0</v>
      </c>
      <c r="S19" s="32"/>
      <c r="T19" s="49"/>
      <c r="U19" s="65">
        <f>SUM(P19-Q19-R19-S19)</f>
        <v>6.88</v>
      </c>
      <c r="V19" s="85">
        <f>M19+U19</f>
        <v>20.87</v>
      </c>
    </row>
    <row r="20" spans="1:22" ht="21.95" customHeight="1" thickBot="1">
      <c r="A20" s="10" t="s">
        <v>55</v>
      </c>
      <c r="B20" s="112" t="s">
        <v>1</v>
      </c>
      <c r="C20" s="116" t="s">
        <v>137</v>
      </c>
      <c r="D20" s="114" t="s">
        <v>239</v>
      </c>
      <c r="E20" s="96" t="s">
        <v>241</v>
      </c>
      <c r="F20" s="82">
        <v>2</v>
      </c>
      <c r="G20" s="82">
        <v>2</v>
      </c>
      <c r="H20" s="81">
        <v>6.82</v>
      </c>
      <c r="I20" s="42"/>
      <c r="J20" s="56">
        <f>(F20-G20)*0.5</f>
        <v>0</v>
      </c>
      <c r="K20" s="47"/>
      <c r="L20" s="46">
        <v>4.93</v>
      </c>
      <c r="M20" s="60">
        <f>SUM(H20-I20-J20-K20)</f>
        <v>6.82</v>
      </c>
      <c r="N20" s="63">
        <v>5</v>
      </c>
      <c r="O20" s="64">
        <v>5</v>
      </c>
      <c r="P20" s="62">
        <v>13.84</v>
      </c>
      <c r="Q20" s="31"/>
      <c r="R20" s="56">
        <f t="shared" si="0"/>
        <v>0</v>
      </c>
      <c r="S20" s="32"/>
      <c r="T20" s="49">
        <v>4.53</v>
      </c>
      <c r="U20" s="65">
        <f>SUM(P20-Q20-R20-S20)</f>
        <v>13.84</v>
      </c>
      <c r="V20" s="85">
        <f>M20+U20</f>
        <v>20.66</v>
      </c>
    </row>
    <row r="21" spans="1:22" ht="21.95" customHeight="1" thickBot="1">
      <c r="A21" s="10" t="s">
        <v>235</v>
      </c>
      <c r="B21" s="111" t="s">
        <v>1</v>
      </c>
      <c r="C21" s="116" t="s">
        <v>188</v>
      </c>
      <c r="D21" s="114" t="s">
        <v>240</v>
      </c>
      <c r="E21" s="96" t="s">
        <v>241</v>
      </c>
      <c r="F21" s="82">
        <v>3</v>
      </c>
      <c r="G21" s="82">
        <v>3</v>
      </c>
      <c r="H21" s="81">
        <v>5.41</v>
      </c>
      <c r="I21" s="42"/>
      <c r="J21" s="56">
        <f>(F21-G21)*0.5</f>
        <v>0</v>
      </c>
      <c r="K21" s="47"/>
      <c r="L21" s="46"/>
      <c r="M21" s="60">
        <f>SUM(H21-I21-J21-K21)</f>
        <v>5.41</v>
      </c>
      <c r="N21" s="63">
        <v>4</v>
      </c>
      <c r="O21" s="64">
        <v>4</v>
      </c>
      <c r="P21" s="62">
        <v>13.64</v>
      </c>
      <c r="Q21" s="31"/>
      <c r="R21" s="56">
        <f t="shared" si="0"/>
        <v>0</v>
      </c>
      <c r="S21" s="32"/>
      <c r="T21" s="49"/>
      <c r="U21" s="65">
        <f>SUM(P21-Q21-R21-S21)</f>
        <v>13.64</v>
      </c>
      <c r="V21" s="85">
        <f>M21+U21</f>
        <v>19.05</v>
      </c>
    </row>
    <row r="22" spans="1:22" ht="21.95" customHeight="1" thickBot="1">
      <c r="A22" s="10" t="s">
        <v>14</v>
      </c>
      <c r="B22" s="112" t="s">
        <v>1</v>
      </c>
      <c r="C22" s="116" t="s">
        <v>120</v>
      </c>
      <c r="D22" s="114" t="s">
        <v>239</v>
      </c>
      <c r="E22" s="96" t="s">
        <v>241</v>
      </c>
      <c r="F22" s="82">
        <v>5</v>
      </c>
      <c r="G22" s="82">
        <v>5</v>
      </c>
      <c r="H22" s="81">
        <v>15</v>
      </c>
      <c r="I22" s="42"/>
      <c r="J22" s="56">
        <f>(F22-G22)*0.5</f>
        <v>0</v>
      </c>
      <c r="K22" s="47"/>
      <c r="L22" s="46">
        <v>3.02</v>
      </c>
      <c r="M22" s="60">
        <f>SUM(H22-I22-J22-K22)</f>
        <v>15</v>
      </c>
      <c r="N22" s="63">
        <v>2</v>
      </c>
      <c r="O22" s="64">
        <v>2</v>
      </c>
      <c r="P22" s="62">
        <v>3.99</v>
      </c>
      <c r="Q22" s="31"/>
      <c r="R22" s="56">
        <f t="shared" si="0"/>
        <v>0</v>
      </c>
      <c r="S22" s="32"/>
      <c r="T22" s="49"/>
      <c r="U22" s="65">
        <f>SUM(P22-Q22-R22-S22)</f>
        <v>3.99</v>
      </c>
      <c r="V22" s="85">
        <f>M22+U22</f>
        <v>18.990000000000002</v>
      </c>
    </row>
    <row r="23" spans="1:22" ht="21.95" customHeight="1" thickBot="1">
      <c r="A23" s="10" t="s">
        <v>230</v>
      </c>
      <c r="B23" s="112" t="s">
        <v>1</v>
      </c>
      <c r="C23" s="116" t="s">
        <v>177</v>
      </c>
      <c r="D23" s="114" t="s">
        <v>239</v>
      </c>
      <c r="E23" s="96" t="s">
        <v>241</v>
      </c>
      <c r="F23" s="82">
        <v>3</v>
      </c>
      <c r="G23" s="82">
        <v>3</v>
      </c>
      <c r="H23" s="81">
        <v>6.68</v>
      </c>
      <c r="I23" s="42"/>
      <c r="J23" s="56">
        <f>(F23-G23)*0.5</f>
        <v>0</v>
      </c>
      <c r="K23" s="47"/>
      <c r="L23" s="46"/>
      <c r="M23" s="60">
        <f>SUM(H23-I23-J23-K23)</f>
        <v>6.68</v>
      </c>
      <c r="N23" s="63">
        <v>5</v>
      </c>
      <c r="O23" s="64">
        <v>5</v>
      </c>
      <c r="P23" s="62">
        <v>11.05</v>
      </c>
      <c r="Q23" s="31"/>
      <c r="R23" s="56">
        <f t="shared" si="0"/>
        <v>0</v>
      </c>
      <c r="S23" s="32"/>
      <c r="T23" s="49"/>
      <c r="U23" s="65">
        <f>SUM(P23-Q23-R23-S23)</f>
        <v>11.05</v>
      </c>
      <c r="V23" s="85">
        <f>M23+U23</f>
        <v>17.73</v>
      </c>
    </row>
    <row r="24" spans="1:22" ht="21.95" customHeight="1" thickBot="1">
      <c r="A24" s="10" t="s">
        <v>233</v>
      </c>
      <c r="B24" s="112" t="s">
        <v>1</v>
      </c>
      <c r="C24" s="116" t="s">
        <v>184</v>
      </c>
      <c r="D24" s="114" t="s">
        <v>239</v>
      </c>
      <c r="E24" s="96" t="s">
        <v>241</v>
      </c>
      <c r="F24" s="82">
        <v>5</v>
      </c>
      <c r="G24" s="82">
        <v>5</v>
      </c>
      <c r="H24" s="81">
        <v>11.24</v>
      </c>
      <c r="I24" s="42"/>
      <c r="J24" s="56">
        <f>(F24-G24)*0.5</f>
        <v>0</v>
      </c>
      <c r="K24" s="47"/>
      <c r="L24" s="46"/>
      <c r="M24" s="60">
        <f>SUM(H24-I24-J24-K24)</f>
        <v>11.24</v>
      </c>
      <c r="N24" s="63">
        <v>3</v>
      </c>
      <c r="O24" s="64">
        <v>3</v>
      </c>
      <c r="P24" s="62">
        <v>5.89</v>
      </c>
      <c r="Q24" s="31"/>
      <c r="R24" s="56">
        <f t="shared" si="0"/>
        <v>0</v>
      </c>
      <c r="S24" s="32"/>
      <c r="T24" s="49"/>
      <c r="U24" s="65">
        <f>SUM(P24-Q24-R24-S24)</f>
        <v>5.89</v>
      </c>
      <c r="V24" s="85">
        <f>M24+U24</f>
        <v>17.13</v>
      </c>
    </row>
    <row r="25" spans="1:22" ht="21.95" customHeight="1" thickBot="1">
      <c r="A25" s="10" t="s">
        <v>51</v>
      </c>
      <c r="B25" s="112" t="s">
        <v>1</v>
      </c>
      <c r="C25" s="116" t="s">
        <v>128</v>
      </c>
      <c r="D25" s="114" t="s">
        <v>239</v>
      </c>
      <c r="E25" s="96" t="s">
        <v>241</v>
      </c>
      <c r="F25" s="82">
        <v>4</v>
      </c>
      <c r="G25" s="82">
        <v>4</v>
      </c>
      <c r="H25" s="81">
        <v>8.81</v>
      </c>
      <c r="I25" s="42"/>
      <c r="J25" s="56">
        <f>(F25-G25)*0.5</f>
        <v>0</v>
      </c>
      <c r="K25" s="47"/>
      <c r="L25" s="46"/>
      <c r="M25" s="60">
        <f>SUM(H25-I25-J25-K25)</f>
        <v>8.81</v>
      </c>
      <c r="N25" s="63">
        <v>3</v>
      </c>
      <c r="O25" s="64">
        <v>3</v>
      </c>
      <c r="P25" s="62">
        <v>7.8</v>
      </c>
      <c r="Q25" s="31"/>
      <c r="R25" s="56">
        <f t="shared" si="0"/>
        <v>0</v>
      </c>
      <c r="S25" s="32"/>
      <c r="T25" s="49"/>
      <c r="U25" s="65">
        <f>SUM(P25-Q25-R25-S25)</f>
        <v>7.8</v>
      </c>
      <c r="V25" s="85">
        <f>M25+U25</f>
        <v>16.61</v>
      </c>
    </row>
    <row r="26" spans="1:22" ht="21.95" customHeight="1" thickBot="1">
      <c r="A26" s="10" t="s">
        <v>3</v>
      </c>
      <c r="B26" s="112" t="s">
        <v>1</v>
      </c>
      <c r="C26" s="116" t="s">
        <v>97</v>
      </c>
      <c r="D26" s="114" t="s">
        <v>239</v>
      </c>
      <c r="E26" s="96" t="s">
        <v>241</v>
      </c>
      <c r="F26" s="82">
        <v>5</v>
      </c>
      <c r="G26" s="82">
        <v>5</v>
      </c>
      <c r="H26" s="81">
        <v>8.7100000000000009</v>
      </c>
      <c r="I26" s="42"/>
      <c r="J26" s="56">
        <f>(F26-G26)*0.5</f>
        <v>0</v>
      </c>
      <c r="K26" s="47"/>
      <c r="L26" s="46"/>
      <c r="M26" s="60">
        <f>SUM(H26-I26-J26-K26)</f>
        <v>8.7100000000000009</v>
      </c>
      <c r="N26" s="63">
        <v>3</v>
      </c>
      <c r="O26" s="64">
        <v>3</v>
      </c>
      <c r="P26" s="62">
        <v>7.46</v>
      </c>
      <c r="Q26" s="31"/>
      <c r="R26" s="56">
        <f t="shared" si="0"/>
        <v>0</v>
      </c>
      <c r="S26" s="32"/>
      <c r="T26" s="49"/>
      <c r="U26" s="65">
        <f>SUM(P26-Q26-R26-S26)</f>
        <v>7.46</v>
      </c>
      <c r="V26" s="85">
        <f>M26+U26</f>
        <v>16.170000000000002</v>
      </c>
    </row>
    <row r="27" spans="1:22" ht="21.95" customHeight="1" thickBot="1">
      <c r="A27" s="10" t="s">
        <v>232</v>
      </c>
      <c r="B27" s="112" t="s">
        <v>1</v>
      </c>
      <c r="C27" s="116" t="s">
        <v>181</v>
      </c>
      <c r="D27" s="114" t="s">
        <v>239</v>
      </c>
      <c r="E27" s="96" t="s">
        <v>241</v>
      </c>
      <c r="F27" s="82">
        <v>5</v>
      </c>
      <c r="G27" s="82">
        <v>5</v>
      </c>
      <c r="H27" s="81">
        <v>9.67</v>
      </c>
      <c r="I27" s="42"/>
      <c r="J27" s="56">
        <f>(F27-G27)*0.5</f>
        <v>0</v>
      </c>
      <c r="K27" s="47"/>
      <c r="L27" s="46"/>
      <c r="M27" s="60">
        <f>SUM(H27-I27-J27-K27)</f>
        <v>9.67</v>
      </c>
      <c r="N27" s="63">
        <v>2</v>
      </c>
      <c r="O27" s="64">
        <v>2</v>
      </c>
      <c r="P27" s="62">
        <v>6.32</v>
      </c>
      <c r="Q27" s="31"/>
      <c r="R27" s="56">
        <f t="shared" si="0"/>
        <v>0</v>
      </c>
      <c r="S27" s="32"/>
      <c r="T27" s="49"/>
      <c r="U27" s="65">
        <f>SUM(P27-Q27-R27-S27)</f>
        <v>6.32</v>
      </c>
      <c r="V27" s="85">
        <f>M27+U27</f>
        <v>15.99</v>
      </c>
    </row>
    <row r="28" spans="1:22" ht="21.95" customHeight="1" thickBot="1">
      <c r="A28" s="10" t="s">
        <v>237</v>
      </c>
      <c r="B28" s="112" t="s">
        <v>1</v>
      </c>
      <c r="C28" s="116" t="s">
        <v>192</v>
      </c>
      <c r="D28" s="114" t="s">
        <v>239</v>
      </c>
      <c r="E28" s="96" t="s">
        <v>241</v>
      </c>
      <c r="F28" s="82">
        <v>5</v>
      </c>
      <c r="G28" s="82">
        <v>5</v>
      </c>
      <c r="H28" s="81">
        <v>13.01</v>
      </c>
      <c r="I28" s="42"/>
      <c r="J28" s="56">
        <f>(F28-G28)*0.5</f>
        <v>0</v>
      </c>
      <c r="K28" s="47"/>
      <c r="L28" s="46"/>
      <c r="M28" s="60">
        <f>SUM(H28-I28-J28-K28)</f>
        <v>13.01</v>
      </c>
      <c r="N28" s="63">
        <v>1</v>
      </c>
      <c r="O28" s="64">
        <v>1</v>
      </c>
      <c r="P28" s="62">
        <v>2.72</v>
      </c>
      <c r="Q28" s="31"/>
      <c r="R28" s="56">
        <f t="shared" si="0"/>
        <v>0</v>
      </c>
      <c r="S28" s="32"/>
      <c r="T28" s="49"/>
      <c r="U28" s="65">
        <f>SUM(P28-Q28-R28-S28)</f>
        <v>2.72</v>
      </c>
      <c r="V28" s="85">
        <f>M28+U28</f>
        <v>15.73</v>
      </c>
    </row>
    <row r="29" spans="1:22" ht="21.95" customHeight="1" thickBot="1">
      <c r="A29" s="10" t="s">
        <v>225</v>
      </c>
      <c r="B29" s="112" t="s">
        <v>1</v>
      </c>
      <c r="C29" s="116" t="s">
        <v>167</v>
      </c>
      <c r="D29" s="114" t="s">
        <v>239</v>
      </c>
      <c r="E29" s="96" t="s">
        <v>241</v>
      </c>
      <c r="F29" s="82">
        <v>5</v>
      </c>
      <c r="G29" s="82">
        <v>5</v>
      </c>
      <c r="H29" s="81">
        <v>11.49</v>
      </c>
      <c r="I29" s="42"/>
      <c r="J29" s="56">
        <f>(F29-G29)*0.5</f>
        <v>0</v>
      </c>
      <c r="K29" s="47"/>
      <c r="L29" s="46"/>
      <c r="M29" s="60">
        <f>SUM(H29-I29-J29-K29)</f>
        <v>11.49</v>
      </c>
      <c r="N29" s="63">
        <v>1</v>
      </c>
      <c r="O29" s="64">
        <v>1</v>
      </c>
      <c r="P29" s="62">
        <v>2.72</v>
      </c>
      <c r="Q29" s="31"/>
      <c r="R29" s="56">
        <f t="shared" si="0"/>
        <v>0</v>
      </c>
      <c r="S29" s="32"/>
      <c r="T29" s="49"/>
      <c r="U29" s="65">
        <f>SUM(P29-Q29-R29-S29)</f>
        <v>2.72</v>
      </c>
      <c r="V29" s="85">
        <f>M29+U29</f>
        <v>14.21</v>
      </c>
    </row>
    <row r="30" spans="1:22" ht="21.95" customHeight="1" thickBot="1">
      <c r="A30" s="10" t="s">
        <v>226</v>
      </c>
      <c r="B30" s="112" t="s">
        <v>1</v>
      </c>
      <c r="C30" s="116" t="s">
        <v>169</v>
      </c>
      <c r="D30" s="114" t="s">
        <v>239</v>
      </c>
      <c r="E30" s="96" t="s">
        <v>241</v>
      </c>
      <c r="F30" s="82">
        <v>2</v>
      </c>
      <c r="G30" s="82">
        <v>2</v>
      </c>
      <c r="H30" s="81">
        <v>3.97</v>
      </c>
      <c r="I30" s="42"/>
      <c r="J30" s="56">
        <f>(F30-G30)*0.5</f>
        <v>0</v>
      </c>
      <c r="K30" s="47"/>
      <c r="L30" s="46"/>
      <c r="M30" s="60">
        <f>SUM(H30-I30-J30-K30)</f>
        <v>3.97</v>
      </c>
      <c r="N30" s="63">
        <v>4</v>
      </c>
      <c r="O30" s="64">
        <v>4</v>
      </c>
      <c r="P30" s="62">
        <v>9.82</v>
      </c>
      <c r="Q30" s="31"/>
      <c r="R30" s="56">
        <f t="shared" si="0"/>
        <v>0</v>
      </c>
      <c r="S30" s="32"/>
      <c r="T30" s="49"/>
      <c r="U30" s="65">
        <f>SUM(P30-Q30-R30-S30)</f>
        <v>9.82</v>
      </c>
      <c r="V30" s="85">
        <f>M30+U30</f>
        <v>13.790000000000001</v>
      </c>
    </row>
    <row r="31" spans="1:22" ht="21.95" customHeight="1" thickBot="1">
      <c r="A31" s="10" t="s">
        <v>228</v>
      </c>
      <c r="B31" s="112" t="s">
        <v>1</v>
      </c>
      <c r="C31" s="116" t="s">
        <v>173</v>
      </c>
      <c r="D31" s="114" t="s">
        <v>239</v>
      </c>
      <c r="E31" s="96" t="s">
        <v>241</v>
      </c>
      <c r="F31" s="82">
        <v>5</v>
      </c>
      <c r="G31" s="82">
        <v>5</v>
      </c>
      <c r="H31" s="81">
        <v>13.26</v>
      </c>
      <c r="I31" s="42"/>
      <c r="J31" s="56">
        <f>(F31-G31)*0.5</f>
        <v>0</v>
      </c>
      <c r="K31" s="47"/>
      <c r="L31" s="46"/>
      <c r="M31" s="60">
        <f>SUM(H31-I31-J31-K31)</f>
        <v>13.26</v>
      </c>
      <c r="N31" s="63"/>
      <c r="O31" s="64"/>
      <c r="P31" s="62"/>
      <c r="Q31" s="31"/>
      <c r="R31" s="56">
        <f t="shared" si="0"/>
        <v>0</v>
      </c>
      <c r="S31" s="32"/>
      <c r="T31" s="49"/>
      <c r="U31" s="65">
        <f>SUM(P31-Q31-R31-S31)</f>
        <v>0</v>
      </c>
      <c r="V31" s="85">
        <f>M31+U31</f>
        <v>13.26</v>
      </c>
    </row>
    <row r="32" spans="1:22" ht="21.95" customHeight="1" thickBot="1">
      <c r="A32" s="10" t="s">
        <v>223</v>
      </c>
      <c r="B32" s="112" t="s">
        <v>1</v>
      </c>
      <c r="C32" s="116" t="s">
        <v>163</v>
      </c>
      <c r="D32" s="114" t="s">
        <v>239</v>
      </c>
      <c r="E32" s="96" t="s">
        <v>241</v>
      </c>
      <c r="F32" s="82">
        <v>5</v>
      </c>
      <c r="G32" s="82">
        <v>5</v>
      </c>
      <c r="H32" s="81">
        <v>10.28</v>
      </c>
      <c r="I32" s="42"/>
      <c r="J32" s="56">
        <f>(F32-G32)*0.5</f>
        <v>0</v>
      </c>
      <c r="K32" s="47"/>
      <c r="L32" s="46"/>
      <c r="M32" s="60">
        <f>SUM(H32-I32-J32-K32)</f>
        <v>10.28</v>
      </c>
      <c r="N32" s="63">
        <v>1</v>
      </c>
      <c r="O32" s="64">
        <v>1</v>
      </c>
      <c r="P32" s="62">
        <v>2.95</v>
      </c>
      <c r="Q32" s="31"/>
      <c r="R32" s="56">
        <f t="shared" si="0"/>
        <v>0</v>
      </c>
      <c r="S32" s="32"/>
      <c r="T32" s="49"/>
      <c r="U32" s="65">
        <f>SUM(P32-Q32-R32-S32)</f>
        <v>2.95</v>
      </c>
      <c r="V32" s="85">
        <f>M32+U32</f>
        <v>13.23</v>
      </c>
    </row>
    <row r="33" spans="1:22" ht="21.95" customHeight="1" thickBot="1">
      <c r="A33" s="10" t="s">
        <v>4</v>
      </c>
      <c r="B33" s="112" t="s">
        <v>1</v>
      </c>
      <c r="C33" s="116" t="s">
        <v>99</v>
      </c>
      <c r="D33" s="114" t="s">
        <v>239</v>
      </c>
      <c r="E33" s="96" t="s">
        <v>241</v>
      </c>
      <c r="F33" s="82">
        <v>1</v>
      </c>
      <c r="G33" s="82">
        <v>1</v>
      </c>
      <c r="H33" s="81">
        <v>3.18</v>
      </c>
      <c r="I33" s="42"/>
      <c r="J33" s="56">
        <f>(F33-G33)*0.5</f>
        <v>0</v>
      </c>
      <c r="K33" s="47"/>
      <c r="L33" s="46"/>
      <c r="M33" s="60">
        <f>SUM(H33-I33-J33-K33)</f>
        <v>3.18</v>
      </c>
      <c r="N33" s="63">
        <v>4</v>
      </c>
      <c r="O33" s="64">
        <v>4</v>
      </c>
      <c r="P33" s="62">
        <v>9.27</v>
      </c>
      <c r="Q33" s="31"/>
      <c r="R33" s="56">
        <f t="shared" si="0"/>
        <v>0</v>
      </c>
      <c r="S33" s="32"/>
      <c r="T33" s="49"/>
      <c r="U33" s="65">
        <f>SUM(P33-Q33-R33-S33)</f>
        <v>9.27</v>
      </c>
      <c r="V33" s="85">
        <f>M33+U33</f>
        <v>12.45</v>
      </c>
    </row>
    <row r="34" spans="1:22" ht="21.95" customHeight="1" thickBot="1">
      <c r="A34" s="10" t="s">
        <v>6</v>
      </c>
      <c r="B34" s="112" t="s">
        <v>1</v>
      </c>
      <c r="C34" s="116" t="s">
        <v>103</v>
      </c>
      <c r="D34" s="114" t="s">
        <v>239</v>
      </c>
      <c r="E34" s="96" t="s">
        <v>241</v>
      </c>
      <c r="F34" s="82">
        <v>5</v>
      </c>
      <c r="G34" s="82">
        <v>5</v>
      </c>
      <c r="H34" s="81">
        <v>12.13</v>
      </c>
      <c r="I34" s="42"/>
      <c r="J34" s="56">
        <f>(F34-G34)*0.5</f>
        <v>0</v>
      </c>
      <c r="K34" s="47"/>
      <c r="L34" s="46">
        <v>3.06</v>
      </c>
      <c r="M34" s="60">
        <f>SUM(H34-I34-J34-K34)</f>
        <v>12.13</v>
      </c>
      <c r="N34" s="63"/>
      <c r="O34" s="64"/>
      <c r="P34" s="62"/>
      <c r="Q34" s="31"/>
      <c r="R34" s="56">
        <f t="shared" si="0"/>
        <v>0</v>
      </c>
      <c r="S34" s="32"/>
      <c r="T34" s="49"/>
      <c r="U34" s="65">
        <f>SUM(P34-Q34-R34-S34)</f>
        <v>0</v>
      </c>
      <c r="V34" s="85">
        <f>M34+U34</f>
        <v>12.13</v>
      </c>
    </row>
    <row r="35" spans="1:22" ht="21.95" customHeight="1" thickBot="1">
      <c r="A35" s="10" t="s">
        <v>220</v>
      </c>
      <c r="B35" s="112" t="s">
        <v>1</v>
      </c>
      <c r="C35" s="116" t="s">
        <v>157</v>
      </c>
      <c r="D35" s="114" t="s">
        <v>239</v>
      </c>
      <c r="E35" s="96" t="s">
        <v>241</v>
      </c>
      <c r="F35" s="82">
        <v>5</v>
      </c>
      <c r="G35" s="82">
        <v>5</v>
      </c>
      <c r="H35" s="81">
        <v>11.89</v>
      </c>
      <c r="I35" s="42"/>
      <c r="J35" s="56">
        <f>(F35-G35)*0.5</f>
        <v>0</v>
      </c>
      <c r="K35" s="47"/>
      <c r="L35" s="46"/>
      <c r="M35" s="60">
        <f>SUM(H35-I35-J35-K35)</f>
        <v>11.89</v>
      </c>
      <c r="N35" s="63"/>
      <c r="O35" s="64"/>
      <c r="P35" s="62"/>
      <c r="Q35" s="31"/>
      <c r="R35" s="56">
        <f t="shared" si="0"/>
        <v>0</v>
      </c>
      <c r="S35" s="32"/>
      <c r="T35" s="49"/>
      <c r="U35" s="65">
        <f>SUM(P35-Q35-R35-S35)</f>
        <v>0</v>
      </c>
      <c r="V35" s="85">
        <f>M35+U35</f>
        <v>11.89</v>
      </c>
    </row>
    <row r="36" spans="1:22" ht="21.95" customHeight="1" thickBot="1">
      <c r="A36" s="10" t="s">
        <v>221</v>
      </c>
      <c r="B36" s="112" t="s">
        <v>1</v>
      </c>
      <c r="C36" s="116" t="s">
        <v>159</v>
      </c>
      <c r="D36" s="114" t="s">
        <v>239</v>
      </c>
      <c r="E36" s="96" t="s">
        <v>241</v>
      </c>
      <c r="F36" s="82">
        <v>2</v>
      </c>
      <c r="G36" s="82">
        <v>2</v>
      </c>
      <c r="H36" s="81">
        <v>4.1900000000000004</v>
      </c>
      <c r="I36" s="42"/>
      <c r="J36" s="56">
        <f>(F36-G36)*0.5</f>
        <v>0</v>
      </c>
      <c r="K36" s="47"/>
      <c r="L36" s="46"/>
      <c r="M36" s="60">
        <f>SUM(H36-I36-J36-K36)</f>
        <v>4.1900000000000004</v>
      </c>
      <c r="N36" s="63">
        <v>3</v>
      </c>
      <c r="O36" s="64">
        <v>3</v>
      </c>
      <c r="P36" s="62">
        <v>6.54</v>
      </c>
      <c r="Q36" s="31"/>
      <c r="R36" s="56">
        <f t="shared" si="0"/>
        <v>0</v>
      </c>
      <c r="S36" s="32"/>
      <c r="T36" s="49"/>
      <c r="U36" s="65">
        <f>SUM(P36-Q36-R36-S36)</f>
        <v>6.54</v>
      </c>
      <c r="V36" s="85">
        <f>M36+U36</f>
        <v>10.73</v>
      </c>
    </row>
    <row r="37" spans="1:22" ht="21.95" customHeight="1" thickBot="1">
      <c r="A37" s="10" t="s">
        <v>54</v>
      </c>
      <c r="B37" s="112" t="s">
        <v>1</v>
      </c>
      <c r="C37" s="116" t="s">
        <v>135</v>
      </c>
      <c r="D37" s="114" t="s">
        <v>239</v>
      </c>
      <c r="E37" s="96" t="s">
        <v>241</v>
      </c>
      <c r="F37" s="82">
        <v>1</v>
      </c>
      <c r="G37" s="82">
        <v>1</v>
      </c>
      <c r="H37" s="81">
        <v>1.98</v>
      </c>
      <c r="I37" s="42"/>
      <c r="J37" s="56">
        <f>(F37-G37)*0.5</f>
        <v>0</v>
      </c>
      <c r="K37" s="47"/>
      <c r="L37" s="46"/>
      <c r="M37" s="60">
        <f>SUM(H37-I37-J37-K37)</f>
        <v>1.98</v>
      </c>
      <c r="N37" s="63">
        <v>3</v>
      </c>
      <c r="O37" s="64">
        <v>3</v>
      </c>
      <c r="P37" s="62">
        <v>7.61</v>
      </c>
      <c r="Q37" s="31"/>
      <c r="R37" s="56">
        <f t="shared" si="0"/>
        <v>0</v>
      </c>
      <c r="S37" s="32"/>
      <c r="T37" s="49"/>
      <c r="U37" s="65">
        <f>SUM(P37-Q37-R37-S37)</f>
        <v>7.61</v>
      </c>
      <c r="V37" s="85">
        <f>M37+U37</f>
        <v>9.59</v>
      </c>
    </row>
    <row r="38" spans="1:22" ht="21.95" customHeight="1" thickBot="1">
      <c r="A38" s="10" t="s">
        <v>227</v>
      </c>
      <c r="B38" s="112" t="s">
        <v>1</v>
      </c>
      <c r="C38" s="116" t="s">
        <v>171</v>
      </c>
      <c r="D38" s="114" t="s">
        <v>239</v>
      </c>
      <c r="E38" s="96" t="s">
        <v>241</v>
      </c>
      <c r="F38" s="82">
        <v>1</v>
      </c>
      <c r="G38" s="82">
        <v>1</v>
      </c>
      <c r="H38" s="81">
        <v>2.84</v>
      </c>
      <c r="I38" s="42"/>
      <c r="J38" s="56">
        <f>(F38-G38)*0.5</f>
        <v>0</v>
      </c>
      <c r="K38" s="47"/>
      <c r="L38" s="46"/>
      <c r="M38" s="60">
        <f>SUM(H38-I38-J38-K38)</f>
        <v>2.84</v>
      </c>
      <c r="N38" s="63">
        <v>3</v>
      </c>
      <c r="O38" s="64">
        <v>3</v>
      </c>
      <c r="P38" s="62">
        <v>6.02</v>
      </c>
      <c r="Q38" s="31"/>
      <c r="R38" s="56">
        <f t="shared" si="0"/>
        <v>0</v>
      </c>
      <c r="S38" s="32"/>
      <c r="T38" s="49"/>
      <c r="U38" s="65">
        <f>SUM(P38-Q38-R38-S38)</f>
        <v>6.02</v>
      </c>
      <c r="V38" s="85">
        <f>M38+U38</f>
        <v>8.86</v>
      </c>
    </row>
    <row r="39" spans="1:22" ht="21.95" customHeight="1" thickBot="1">
      <c r="A39" s="10" t="s">
        <v>60</v>
      </c>
      <c r="B39" s="111" t="s">
        <v>1</v>
      </c>
      <c r="C39" s="116" t="s">
        <v>242</v>
      </c>
      <c r="D39" s="114" t="s">
        <v>240</v>
      </c>
      <c r="E39" s="96" t="s">
        <v>241</v>
      </c>
      <c r="F39" s="82">
        <v>0</v>
      </c>
      <c r="G39" s="82">
        <v>0</v>
      </c>
      <c r="H39" s="81">
        <v>0</v>
      </c>
      <c r="I39" s="42"/>
      <c r="J39" s="56">
        <f>(F39-G39)*0.5</f>
        <v>0</v>
      </c>
      <c r="K39" s="47"/>
      <c r="L39" s="46"/>
      <c r="M39" s="60">
        <f>SUM(H39-I39-J39-K39)</f>
        <v>0</v>
      </c>
      <c r="N39" s="63">
        <v>2</v>
      </c>
      <c r="O39" s="64">
        <v>2</v>
      </c>
      <c r="P39" s="62">
        <v>4.9000000000000004</v>
      </c>
      <c r="Q39" s="31"/>
      <c r="R39" s="56">
        <f t="shared" si="0"/>
        <v>0</v>
      </c>
      <c r="S39" s="32"/>
      <c r="T39" s="49">
        <v>3.24</v>
      </c>
      <c r="U39" s="65">
        <f>SUM(P39-Q39-R39-S39)</f>
        <v>4.9000000000000004</v>
      </c>
      <c r="V39" s="85">
        <f>M39+U39</f>
        <v>4.9000000000000004</v>
      </c>
    </row>
    <row r="40" spans="1:22" ht="21.95" customHeight="1" thickBot="1">
      <c r="A40" s="10" t="s">
        <v>57</v>
      </c>
      <c r="B40" s="112" t="s">
        <v>1</v>
      </c>
      <c r="C40" s="116" t="s">
        <v>141</v>
      </c>
      <c r="D40" s="114" t="s">
        <v>239</v>
      </c>
      <c r="E40" s="96" t="s">
        <v>241</v>
      </c>
      <c r="F40" s="82">
        <v>1</v>
      </c>
      <c r="G40" s="82">
        <v>1</v>
      </c>
      <c r="H40" s="81">
        <v>4.07</v>
      </c>
      <c r="I40" s="42"/>
      <c r="J40" s="56">
        <f>(F40-G40)*0.5</f>
        <v>0</v>
      </c>
      <c r="K40" s="47"/>
      <c r="L40" s="46"/>
      <c r="M40" s="60">
        <f>SUM(H40-I40-J40-K40)</f>
        <v>4.07</v>
      </c>
      <c r="N40" s="63"/>
      <c r="O40" s="64"/>
      <c r="P40" s="62"/>
      <c r="Q40" s="31"/>
      <c r="R40" s="56">
        <f t="shared" si="0"/>
        <v>0</v>
      </c>
      <c r="S40" s="32"/>
      <c r="T40" s="49"/>
      <c r="U40" s="65">
        <f>SUM(P40-Q40-R40-S40)</f>
        <v>0</v>
      </c>
      <c r="V40" s="85">
        <f>M40+U40</f>
        <v>4.07</v>
      </c>
    </row>
    <row r="41" spans="1:22" ht="21.95" customHeight="1" thickBot="1">
      <c r="A41" s="10" t="s">
        <v>218</v>
      </c>
      <c r="B41" s="112" t="s">
        <v>1</v>
      </c>
      <c r="C41" s="116" t="s">
        <v>153</v>
      </c>
      <c r="D41" s="114" t="s">
        <v>239</v>
      </c>
      <c r="E41" s="96" t="s">
        <v>241</v>
      </c>
      <c r="F41" s="82">
        <v>2</v>
      </c>
      <c r="G41" s="82">
        <v>2</v>
      </c>
      <c r="H41" s="81">
        <v>3.71</v>
      </c>
      <c r="I41" s="42"/>
      <c r="J41" s="56">
        <f>(F41-G41)*0.5</f>
        <v>0</v>
      </c>
      <c r="K41" s="47"/>
      <c r="L41" s="46"/>
      <c r="M41" s="60">
        <f>SUM(H41-I41-J41-K41)</f>
        <v>3.71</v>
      </c>
      <c r="N41" s="63"/>
      <c r="O41" s="64"/>
      <c r="P41" s="62"/>
      <c r="Q41" s="31"/>
      <c r="R41" s="56">
        <f t="shared" si="0"/>
        <v>0</v>
      </c>
      <c r="S41" s="32"/>
      <c r="T41" s="49"/>
      <c r="U41" s="65">
        <f>SUM(P41-Q41-R41-S41)</f>
        <v>0</v>
      </c>
      <c r="V41" s="85">
        <f>M41+U41</f>
        <v>3.71</v>
      </c>
    </row>
    <row r="42" spans="1:22" ht="21.95" customHeight="1" thickBot="1">
      <c r="A42" s="10" t="s">
        <v>16</v>
      </c>
      <c r="B42" s="111" t="s">
        <v>1</v>
      </c>
      <c r="C42" s="116" t="s">
        <v>124</v>
      </c>
      <c r="D42" s="114" t="s">
        <v>240</v>
      </c>
      <c r="E42" s="96" t="s">
        <v>241</v>
      </c>
      <c r="F42" s="82">
        <v>0</v>
      </c>
      <c r="G42" s="82">
        <v>0</v>
      </c>
      <c r="H42" s="81">
        <v>0</v>
      </c>
      <c r="I42" s="42"/>
      <c r="J42" s="56">
        <f>(F42-G42)*0.5</f>
        <v>0</v>
      </c>
      <c r="K42" s="47"/>
      <c r="L42" s="46"/>
      <c r="M42" s="60">
        <f>SUM(H42-I42-J42-K42)</f>
        <v>0</v>
      </c>
      <c r="N42" s="63">
        <v>1</v>
      </c>
      <c r="O42" s="64">
        <v>1</v>
      </c>
      <c r="P42" s="62">
        <v>3.69</v>
      </c>
      <c r="Q42" s="31"/>
      <c r="R42" s="56">
        <f t="shared" si="0"/>
        <v>0</v>
      </c>
      <c r="S42" s="32"/>
      <c r="T42" s="49"/>
      <c r="U42" s="65">
        <f>SUM(P42-Q42-R42-S42)</f>
        <v>3.69</v>
      </c>
      <c r="V42" s="85">
        <f>M42+U42</f>
        <v>3.69</v>
      </c>
    </row>
    <row r="43" spans="1:22" ht="21.95" customHeight="1" thickBot="1">
      <c r="A43" s="10" t="s">
        <v>17</v>
      </c>
      <c r="B43" s="112" t="s">
        <v>1</v>
      </c>
      <c r="C43" s="116" t="s">
        <v>126</v>
      </c>
      <c r="D43" s="114" t="s">
        <v>239</v>
      </c>
      <c r="E43" s="96" t="s">
        <v>241</v>
      </c>
      <c r="F43" s="82">
        <v>0</v>
      </c>
      <c r="G43" s="82">
        <v>0</v>
      </c>
      <c r="H43" s="81">
        <v>0</v>
      </c>
      <c r="I43" s="42"/>
      <c r="J43" s="56">
        <f>(F43-G43)*0.5</f>
        <v>0</v>
      </c>
      <c r="K43" s="47"/>
      <c r="L43" s="46"/>
      <c r="M43" s="60">
        <f>SUM(H43-I43-J43-K43)</f>
        <v>0</v>
      </c>
      <c r="N43" s="63">
        <v>1</v>
      </c>
      <c r="O43" s="64">
        <v>1</v>
      </c>
      <c r="P43" s="62">
        <v>3.62</v>
      </c>
      <c r="Q43" s="31"/>
      <c r="R43" s="56">
        <f t="shared" si="0"/>
        <v>0</v>
      </c>
      <c r="S43" s="32"/>
      <c r="T43" s="49"/>
      <c r="U43" s="65">
        <f>SUM(P43-Q43-R43-S43)</f>
        <v>3.62</v>
      </c>
      <c r="V43" s="85">
        <f>M43+U43</f>
        <v>3.62</v>
      </c>
    </row>
    <row r="44" spans="1:22" ht="21.95" customHeight="1" thickBot="1">
      <c r="A44" s="10" t="s">
        <v>58</v>
      </c>
      <c r="B44" s="111" t="s">
        <v>1</v>
      </c>
      <c r="C44" s="116" t="s">
        <v>146</v>
      </c>
      <c r="D44" s="114" t="s">
        <v>240</v>
      </c>
      <c r="E44" s="96" t="s">
        <v>241</v>
      </c>
      <c r="F44" s="82">
        <v>2</v>
      </c>
      <c r="G44" s="82">
        <v>2</v>
      </c>
      <c r="H44" s="81">
        <v>3.61</v>
      </c>
      <c r="I44" s="42"/>
      <c r="J44" s="56">
        <f>(F44-G44)*0.5</f>
        <v>0</v>
      </c>
      <c r="K44" s="47"/>
      <c r="L44" s="46"/>
      <c r="M44" s="60">
        <f>SUM(H44-I44-J44-K44)</f>
        <v>3.61</v>
      </c>
      <c r="N44" s="63"/>
      <c r="O44" s="64"/>
      <c r="P44" s="62"/>
      <c r="Q44" s="31"/>
      <c r="R44" s="56">
        <f t="shared" si="0"/>
        <v>0</v>
      </c>
      <c r="S44" s="32"/>
      <c r="T44" s="49"/>
      <c r="U44" s="65">
        <f>SUM(P44-Q44-R44-S44)</f>
        <v>0</v>
      </c>
      <c r="V44" s="85">
        <f>M44+U44</f>
        <v>3.61</v>
      </c>
    </row>
    <row r="45" spans="1:22" ht="21.95" customHeight="1" thickBot="1">
      <c r="A45" s="10" t="s">
        <v>224</v>
      </c>
      <c r="B45" s="112" t="s">
        <v>1</v>
      </c>
      <c r="C45" s="116" t="s">
        <v>165</v>
      </c>
      <c r="D45" s="114" t="s">
        <v>239</v>
      </c>
      <c r="E45" s="96" t="s">
        <v>241</v>
      </c>
      <c r="F45" s="82">
        <v>1</v>
      </c>
      <c r="G45" s="82">
        <v>1</v>
      </c>
      <c r="H45" s="81">
        <v>3.61</v>
      </c>
      <c r="I45" s="42"/>
      <c r="J45" s="56">
        <f>(F45-G45)*0.5</f>
        <v>0</v>
      </c>
      <c r="K45" s="47"/>
      <c r="L45" s="46"/>
      <c r="M45" s="60">
        <f>SUM(H45-I45-J45-K45)</f>
        <v>3.61</v>
      </c>
      <c r="N45" s="63"/>
      <c r="O45" s="64"/>
      <c r="P45" s="62"/>
      <c r="Q45" s="31"/>
      <c r="R45" s="56">
        <f t="shared" si="0"/>
        <v>0</v>
      </c>
      <c r="S45" s="32"/>
      <c r="T45" s="49"/>
      <c r="U45" s="65">
        <f>SUM(P45-Q45-R45-S45)</f>
        <v>0</v>
      </c>
      <c r="V45" s="85">
        <f>M45+U45</f>
        <v>3.61</v>
      </c>
    </row>
    <row r="46" spans="1:22" ht="21.95" customHeight="1" thickBot="1">
      <c r="A46" s="10" t="s">
        <v>5</v>
      </c>
      <c r="B46" s="112" t="s">
        <v>1</v>
      </c>
      <c r="C46" s="116" t="s">
        <v>101</v>
      </c>
      <c r="D46" s="114" t="s">
        <v>239</v>
      </c>
      <c r="E46" s="96" t="s">
        <v>241</v>
      </c>
      <c r="F46" s="82">
        <v>1</v>
      </c>
      <c r="G46" s="82">
        <v>1</v>
      </c>
      <c r="H46" s="81">
        <v>2.0499999999999998</v>
      </c>
      <c r="I46" s="42"/>
      <c r="J46" s="56">
        <f>(F46-G46)*0.5</f>
        <v>0</v>
      </c>
      <c r="K46" s="47"/>
      <c r="L46" s="46"/>
      <c r="M46" s="60">
        <f>SUM(H46-I46-J46-K46)</f>
        <v>2.0499999999999998</v>
      </c>
      <c r="N46" s="63"/>
      <c r="O46" s="64"/>
      <c r="P46" s="62"/>
      <c r="Q46" s="31"/>
      <c r="R46" s="56">
        <f t="shared" si="0"/>
        <v>0</v>
      </c>
      <c r="S46" s="32"/>
      <c r="T46" s="49"/>
      <c r="U46" s="65">
        <f>SUM(P46-Q46-R46-S46)</f>
        <v>0</v>
      </c>
      <c r="V46" s="85">
        <f>M46+U46</f>
        <v>2.0499999999999998</v>
      </c>
    </row>
    <row r="47" spans="1:22" ht="21.95" customHeight="1" thickBot="1">
      <c r="A47" s="10" t="s">
        <v>0</v>
      </c>
      <c r="B47" s="112" t="s">
        <v>1</v>
      </c>
      <c r="C47" s="116" t="s">
        <v>92</v>
      </c>
      <c r="D47" s="114" t="s">
        <v>239</v>
      </c>
      <c r="E47" s="96" t="s">
        <v>241</v>
      </c>
      <c r="F47" s="82">
        <v>1</v>
      </c>
      <c r="G47" s="82">
        <v>1</v>
      </c>
      <c r="H47" s="81">
        <v>1.94</v>
      </c>
      <c r="I47" s="42"/>
      <c r="J47" s="56">
        <f>(F47-G47)*0.5</f>
        <v>0</v>
      </c>
      <c r="K47" s="47"/>
      <c r="L47" s="46"/>
      <c r="M47" s="60">
        <f>SUM(H47-I47-J47-K47)</f>
        <v>1.94</v>
      </c>
      <c r="N47" s="63"/>
      <c r="O47" s="64"/>
      <c r="P47" s="62"/>
      <c r="Q47" s="31"/>
      <c r="R47" s="56">
        <f t="shared" si="0"/>
        <v>0</v>
      </c>
      <c r="S47" s="32"/>
      <c r="T47" s="49"/>
      <c r="U47" s="65">
        <f>SUM(P47-Q47-R47-S47)</f>
        <v>0</v>
      </c>
      <c r="V47" s="85">
        <f>M47+U47</f>
        <v>1.94</v>
      </c>
    </row>
    <row r="48" spans="1:22" ht="21.95" customHeight="1" thickBot="1">
      <c r="A48" s="10" t="s">
        <v>59</v>
      </c>
      <c r="B48" s="112" t="s">
        <v>1</v>
      </c>
      <c r="C48" s="116" t="s">
        <v>149</v>
      </c>
      <c r="D48" s="114" t="s">
        <v>239</v>
      </c>
      <c r="E48" s="96" t="s">
        <v>241</v>
      </c>
      <c r="F48" s="82">
        <v>0</v>
      </c>
      <c r="G48" s="82">
        <v>0</v>
      </c>
      <c r="H48" s="81">
        <v>0</v>
      </c>
      <c r="I48" s="42"/>
      <c r="J48" s="56">
        <f>(F48-G48)*0.5</f>
        <v>0</v>
      </c>
      <c r="K48" s="47"/>
      <c r="L48" s="46"/>
      <c r="M48" s="60">
        <f>SUM(H48-I48-J48-K48)</f>
        <v>0</v>
      </c>
      <c r="N48" s="63"/>
      <c r="O48" s="64"/>
      <c r="P48" s="62"/>
      <c r="Q48" s="31"/>
      <c r="R48" s="56">
        <f t="shared" si="0"/>
        <v>0</v>
      </c>
      <c r="S48" s="32"/>
      <c r="T48" s="49"/>
      <c r="U48" s="65">
        <f>SUM(P48-Q48-R48-S48)</f>
        <v>0</v>
      </c>
      <c r="V48" s="85">
        <f>M48+U48</f>
        <v>0</v>
      </c>
    </row>
    <row r="49" spans="1:22" ht="21.95" customHeight="1" thickBot="1">
      <c r="A49" s="10" t="s">
        <v>229</v>
      </c>
      <c r="B49" s="111" t="s">
        <v>1</v>
      </c>
      <c r="C49" s="116" t="s">
        <v>175</v>
      </c>
      <c r="D49" s="114" t="s">
        <v>240</v>
      </c>
      <c r="E49" s="96" t="s">
        <v>241</v>
      </c>
      <c r="F49" s="82"/>
      <c r="G49" s="82"/>
      <c r="H49" s="81"/>
      <c r="I49" s="42"/>
      <c r="J49" s="56">
        <f>(F49-G49)*0.5</f>
        <v>0</v>
      </c>
      <c r="K49" s="47"/>
      <c r="L49" s="46"/>
      <c r="M49" s="60">
        <f>SUM(H49-I49-J49-K49)</f>
        <v>0</v>
      </c>
      <c r="N49" s="63"/>
      <c r="O49" s="64"/>
      <c r="P49" s="62"/>
      <c r="Q49" s="31"/>
      <c r="R49" s="56">
        <f t="shared" si="0"/>
        <v>0</v>
      </c>
      <c r="S49" s="32"/>
      <c r="T49" s="49"/>
      <c r="U49" s="65">
        <f>SUM(P49-Q49-R49-S49)</f>
        <v>0</v>
      </c>
      <c r="V49" s="85">
        <f>M49+U49</f>
        <v>0</v>
      </c>
    </row>
    <row r="50" spans="1:22" ht="21.95" customHeight="1">
      <c r="A50" s="73" t="s">
        <v>234</v>
      </c>
      <c r="B50" s="123" t="s">
        <v>1</v>
      </c>
      <c r="C50" s="116" t="s">
        <v>186</v>
      </c>
      <c r="D50" s="75" t="s">
        <v>239</v>
      </c>
      <c r="E50" s="75" t="s">
        <v>241</v>
      </c>
      <c r="F50" s="125"/>
      <c r="G50" s="125"/>
      <c r="H50" s="127"/>
      <c r="I50" s="129"/>
      <c r="J50" s="131">
        <f>(F50-G50)*0.5</f>
        <v>0</v>
      </c>
      <c r="K50" s="129"/>
      <c r="L50" s="134"/>
      <c r="M50" s="135">
        <f>SUM(H50-I50-J50-K50)</f>
        <v>0</v>
      </c>
      <c r="N50" s="137"/>
      <c r="O50" s="137"/>
      <c r="P50" s="138"/>
      <c r="Q50" s="140"/>
      <c r="R50" s="131">
        <f t="shared" si="0"/>
        <v>0</v>
      </c>
      <c r="S50" s="140"/>
      <c r="T50" s="143"/>
      <c r="U50" s="145">
        <f>SUM(P50-Q50-R50-S50)</f>
        <v>0</v>
      </c>
      <c r="V50" s="147">
        <f>M50+U50</f>
        <v>0</v>
      </c>
    </row>
    <row r="51" spans="1:22" ht="21.95" customHeight="1">
      <c r="A51" s="73"/>
      <c r="B51" s="74"/>
      <c r="C51" s="95"/>
      <c r="D51" s="75"/>
      <c r="E51" s="75"/>
      <c r="F51" s="76"/>
      <c r="G51" s="76"/>
      <c r="H51" s="77"/>
      <c r="I51" s="70"/>
      <c r="J51" s="66"/>
      <c r="K51" s="70"/>
      <c r="L51" s="69"/>
      <c r="M51" s="67"/>
      <c r="N51" s="68"/>
      <c r="O51" s="68"/>
      <c r="P51" s="69"/>
      <c r="Q51" s="70"/>
      <c r="R51" s="66"/>
      <c r="S51" s="70"/>
      <c r="T51" s="69"/>
      <c r="U51" s="71"/>
      <c r="V51" s="72"/>
    </row>
    <row r="52" spans="1:22" ht="21.95" customHeight="1">
      <c r="A52" s="30"/>
      <c r="B52" s="109"/>
      <c r="C52" s="19" t="s">
        <v>47</v>
      </c>
      <c r="D52" s="114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2"/>
      <c r="P52" s="2"/>
      <c r="Q52" s="2"/>
      <c r="R52" s="2"/>
      <c r="S52" s="2"/>
      <c r="T52" s="2"/>
      <c r="U52" s="2"/>
    </row>
    <row r="53" spans="1:22" ht="21.95" customHeight="1">
      <c r="A53" s="1"/>
      <c r="B53" s="110"/>
      <c r="C53" s="94" t="s">
        <v>46</v>
      </c>
      <c r="D53" s="28"/>
      <c r="E53" s="1"/>
      <c r="F53" s="1"/>
      <c r="G53" s="1"/>
      <c r="H53" s="1" t="s">
        <v>48</v>
      </c>
      <c r="I53" s="1"/>
      <c r="J53" s="148" t="s">
        <v>49</v>
      </c>
      <c r="K53" s="148"/>
      <c r="L53" s="148"/>
      <c r="M53" s="148"/>
      <c r="N53" s="1"/>
    </row>
    <row r="54" spans="1:22" ht="21.95" customHeight="1">
      <c r="A54" s="10" t="s">
        <v>16</v>
      </c>
      <c r="B54" s="111" t="s">
        <v>1</v>
      </c>
      <c r="C54" s="116" t="s">
        <v>124</v>
      </c>
      <c r="D54" s="114" t="s">
        <v>240</v>
      </c>
      <c r="E54" s="120" t="s">
        <v>241</v>
      </c>
      <c r="F54" s="1">
        <v>0</v>
      </c>
      <c r="G54" s="1">
        <v>1</v>
      </c>
      <c r="H54" s="24">
        <v>3.69</v>
      </c>
      <c r="I54" s="1"/>
      <c r="J54" s="1"/>
      <c r="K54" s="1"/>
      <c r="L54" s="1"/>
      <c r="M54" s="1"/>
      <c r="N54" s="1"/>
    </row>
    <row r="55" spans="1:22" ht="21.95" customHeight="1">
      <c r="A55" s="10" t="s">
        <v>58</v>
      </c>
      <c r="B55" s="111" t="s">
        <v>1</v>
      </c>
      <c r="C55" s="116" t="s">
        <v>146</v>
      </c>
      <c r="D55" s="114" t="s">
        <v>240</v>
      </c>
      <c r="E55" s="120" t="s">
        <v>241</v>
      </c>
      <c r="F55" s="1">
        <v>2</v>
      </c>
      <c r="G55" s="1">
        <v>0</v>
      </c>
      <c r="H55" s="24">
        <v>3.61</v>
      </c>
      <c r="I55" s="1"/>
      <c r="J55" s="1"/>
      <c r="K55" s="1"/>
      <c r="L55" s="1"/>
      <c r="M55" s="1"/>
      <c r="N55" s="1"/>
    </row>
    <row r="56" spans="1:22" ht="21.95" customHeight="1">
      <c r="A56" s="10" t="s">
        <v>235</v>
      </c>
      <c r="B56" s="111" t="s">
        <v>1</v>
      </c>
      <c r="C56" s="116" t="s">
        <v>188</v>
      </c>
      <c r="D56" s="114" t="s">
        <v>240</v>
      </c>
      <c r="E56" s="120" t="s">
        <v>241</v>
      </c>
      <c r="F56" s="1">
        <v>3</v>
      </c>
      <c r="G56" s="1">
        <v>4</v>
      </c>
      <c r="H56" s="24">
        <v>19.03</v>
      </c>
      <c r="I56" s="1"/>
      <c r="J56" s="1"/>
      <c r="K56" s="1"/>
      <c r="L56" s="1"/>
      <c r="M56" s="1"/>
      <c r="N56" s="1"/>
    </row>
    <row r="57" spans="1:22" ht="21.95" customHeight="1">
      <c r="A57" s="10" t="s">
        <v>9</v>
      </c>
      <c r="B57" s="111" t="s">
        <v>1</v>
      </c>
      <c r="C57" s="116" t="s">
        <v>110</v>
      </c>
      <c r="D57" s="114" t="s">
        <v>240</v>
      </c>
      <c r="E57" s="120" t="s">
        <v>241</v>
      </c>
      <c r="F57" s="25">
        <v>3</v>
      </c>
      <c r="G57" s="25">
        <v>5</v>
      </c>
      <c r="H57" s="26">
        <v>15.52</v>
      </c>
      <c r="I57" s="25"/>
      <c r="J57" s="88"/>
      <c r="K57" s="88"/>
      <c r="L57" s="88"/>
      <c r="M57" s="90">
        <f>H54+H55+H56+H57</f>
        <v>41.85</v>
      </c>
      <c r="N57" s="88"/>
      <c r="V57" s="27"/>
    </row>
    <row r="58" spans="1:22" ht="21.95" customHeight="1">
      <c r="A58" s="10" t="s">
        <v>57</v>
      </c>
      <c r="B58" s="112" t="s">
        <v>1</v>
      </c>
      <c r="C58" s="116" t="s">
        <v>141</v>
      </c>
      <c r="D58" s="114" t="s">
        <v>239</v>
      </c>
      <c r="E58" s="120" t="s">
        <v>241</v>
      </c>
      <c r="F58" s="1">
        <v>1</v>
      </c>
      <c r="G58" s="1">
        <v>0</v>
      </c>
      <c r="H58" s="24">
        <v>4.07</v>
      </c>
      <c r="I58" s="1"/>
      <c r="J58" s="1"/>
      <c r="K58" s="1"/>
      <c r="L58" s="1"/>
      <c r="M58" s="1"/>
      <c r="N58" s="1"/>
    </row>
    <row r="59" spans="1:22" ht="21.95" customHeight="1">
      <c r="A59" s="10" t="s">
        <v>14</v>
      </c>
      <c r="B59" s="112" t="s">
        <v>1</v>
      </c>
      <c r="C59" s="116" t="s">
        <v>120</v>
      </c>
      <c r="D59" s="114" t="s">
        <v>239</v>
      </c>
      <c r="E59" s="120" t="s">
        <v>241</v>
      </c>
      <c r="F59" s="1">
        <v>5</v>
      </c>
      <c r="G59" s="1">
        <v>2</v>
      </c>
      <c r="H59" s="24">
        <v>18.989999999999998</v>
      </c>
      <c r="I59" s="1"/>
      <c r="J59" s="1"/>
      <c r="K59" s="1"/>
      <c r="L59" s="1"/>
      <c r="M59" s="1"/>
      <c r="N59" s="1"/>
    </row>
    <row r="60" spans="1:22" ht="21.95" customHeight="1">
      <c r="A60" s="10" t="s">
        <v>237</v>
      </c>
      <c r="B60" s="112" t="s">
        <v>1</v>
      </c>
      <c r="C60" s="116" t="s">
        <v>192</v>
      </c>
      <c r="D60" s="114" t="s">
        <v>239</v>
      </c>
      <c r="E60" s="120" t="s">
        <v>241</v>
      </c>
      <c r="F60" s="25">
        <v>5</v>
      </c>
      <c r="G60" s="25">
        <v>1</v>
      </c>
      <c r="H60" s="26">
        <v>15.73</v>
      </c>
      <c r="I60" s="25"/>
      <c r="J60" s="25"/>
      <c r="K60" s="25"/>
      <c r="L60" s="25"/>
      <c r="M60" s="1"/>
      <c r="N60" s="1"/>
    </row>
    <row r="61" spans="1:22" ht="21.95" customHeight="1">
      <c r="A61" s="10" t="s">
        <v>8</v>
      </c>
      <c r="B61" s="112" t="s">
        <v>1</v>
      </c>
      <c r="C61" s="116" t="s">
        <v>108</v>
      </c>
      <c r="D61" s="114" t="s">
        <v>239</v>
      </c>
      <c r="E61" s="120" t="s">
        <v>241</v>
      </c>
      <c r="F61" s="1">
        <v>5</v>
      </c>
      <c r="G61" s="1">
        <v>3</v>
      </c>
      <c r="H61" s="24">
        <v>26.2</v>
      </c>
      <c r="I61" s="1"/>
      <c r="J61" s="89"/>
      <c r="K61" s="89"/>
      <c r="L61" s="89"/>
      <c r="M61" s="91">
        <f>H58+H59+H60+H61</f>
        <v>64.989999999999995</v>
      </c>
      <c r="N61" s="89"/>
    </row>
    <row r="62" spans="1:22" ht="21.95" customHeight="1">
      <c r="A62" s="86"/>
      <c r="B62" s="108"/>
      <c r="C62" s="93"/>
      <c r="D62" s="115"/>
      <c r="E62" s="87"/>
      <c r="F62" s="25"/>
      <c r="G62" s="25"/>
      <c r="H62" s="26"/>
      <c r="I62" s="25"/>
      <c r="J62" s="25"/>
      <c r="K62" s="25"/>
      <c r="L62" s="25"/>
      <c r="M62" s="25"/>
      <c r="N62" s="1"/>
    </row>
    <row r="63" spans="1:22" ht="21.95" customHeight="1">
      <c r="A63" s="86"/>
      <c r="B63" s="108"/>
      <c r="C63" s="93"/>
      <c r="D63" s="115"/>
      <c r="E63" s="87"/>
      <c r="F63" s="25"/>
      <c r="G63" s="25"/>
      <c r="H63" s="26"/>
      <c r="I63" s="25"/>
      <c r="J63" s="25"/>
      <c r="K63" s="25"/>
      <c r="L63" s="25"/>
      <c r="M63" s="25"/>
      <c r="N63" s="1"/>
    </row>
  </sheetData>
  <sortState ref="A4:W19">
    <sortCondition descending="1" ref="V4:V19"/>
  </sortState>
  <mergeCells count="13">
    <mergeCell ref="S1:S2"/>
    <mergeCell ref="J53:M53"/>
    <mergeCell ref="Q1:Q2"/>
    <mergeCell ref="R1:R2"/>
    <mergeCell ref="F2:G2"/>
    <mergeCell ref="N2:O2"/>
    <mergeCell ref="N1:P1"/>
    <mergeCell ref="A1:E1"/>
    <mergeCell ref="F1:H1"/>
    <mergeCell ref="I1:I2"/>
    <mergeCell ref="J1:J2"/>
    <mergeCell ref="K1:K2"/>
    <mergeCell ref="A2:E2"/>
  </mergeCells>
  <pageMargins left="0.7" right="0.7" top="0.75" bottom="0.75" header="0.3" footer="0.3"/>
  <pageSetup orientation="landscape" horizontalDpi="4294967295" verticalDpi="4294967295" r:id="rId1"/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workbookViewId="0">
      <selection activeCell="F107" sqref="F107:G107"/>
    </sheetView>
  </sheetViews>
  <sheetFormatPr defaultColWidth="8.7109375" defaultRowHeight="15"/>
  <cols>
    <col min="1" max="1" width="5.42578125" style="25" customWidth="1"/>
    <col min="2" max="2" width="10.5703125" style="25" customWidth="1"/>
    <col min="3" max="3" width="4.85546875" style="25" customWidth="1"/>
    <col min="4" max="4" width="5.7109375" style="25" customWidth="1"/>
    <col min="5" max="5" width="4.85546875" style="25" customWidth="1"/>
    <col min="6" max="6" width="1.7109375" style="25" customWidth="1"/>
    <col min="7" max="7" width="23.28515625" style="25" customWidth="1"/>
    <col min="8" max="8" width="18.42578125" style="25" customWidth="1"/>
    <col min="9" max="9" width="2.5703125" style="25" customWidth="1"/>
    <col min="10" max="10" width="26.140625" style="25" customWidth="1"/>
    <col min="11" max="16384" width="8.7109375" style="25"/>
  </cols>
  <sheetData>
    <row r="1" spans="1:11">
      <c r="A1"/>
      <c r="B1"/>
      <c r="C1"/>
      <c r="D1"/>
      <c r="E1"/>
      <c r="F1"/>
      <c r="G1"/>
      <c r="H1"/>
      <c r="I1"/>
      <c r="J1"/>
      <c r="K1"/>
    </row>
    <row r="2" spans="1:11" ht="21.75">
      <c r="A2"/>
      <c r="B2" s="173" t="s">
        <v>81</v>
      </c>
      <c r="C2" s="173"/>
      <c r="D2" s="173"/>
      <c r="E2" s="173"/>
      <c r="F2" s="173"/>
      <c r="G2" s="173"/>
      <c r="H2" s="173"/>
      <c r="I2" s="173"/>
      <c r="J2" s="173"/>
      <c r="K2" s="173"/>
    </row>
    <row r="3" spans="1:11" ht="18">
      <c r="A3"/>
      <c r="B3" s="174" t="s">
        <v>82</v>
      </c>
      <c r="C3" s="174"/>
      <c r="D3" s="174"/>
      <c r="E3" s="174"/>
      <c r="F3" s="174"/>
      <c r="G3" s="174"/>
      <c r="H3" s="174"/>
      <c r="I3" s="174"/>
      <c r="J3" s="174"/>
      <c r="K3" s="174"/>
    </row>
    <row r="4" spans="1:11">
      <c r="A4"/>
      <c r="B4" s="169" t="s">
        <v>83</v>
      </c>
      <c r="C4" s="169"/>
      <c r="D4" s="169"/>
      <c r="E4" s="169"/>
      <c r="F4" s="169"/>
      <c r="G4" s="169"/>
      <c r="H4" s="169"/>
      <c r="I4" s="169"/>
      <c r="J4" s="169"/>
      <c r="K4" s="169"/>
    </row>
    <row r="5" spans="1:11">
      <c r="A5"/>
      <c r="B5" s="169" t="s">
        <v>84</v>
      </c>
      <c r="C5" s="169"/>
      <c r="D5" s="169"/>
      <c r="E5" s="169"/>
      <c r="F5" s="169"/>
      <c r="G5" s="169"/>
      <c r="H5" s="169"/>
      <c r="I5" s="169"/>
      <c r="J5" s="169"/>
      <c r="K5" s="169"/>
    </row>
    <row r="6" spans="1:11">
      <c r="A6"/>
      <c r="B6"/>
      <c r="C6"/>
      <c r="D6"/>
      <c r="E6"/>
      <c r="F6"/>
      <c r="G6"/>
      <c r="H6"/>
      <c r="I6"/>
      <c r="J6"/>
      <c r="K6"/>
    </row>
    <row r="7" spans="1:11" ht="14.45" customHeight="1">
      <c r="A7"/>
      <c r="B7" s="103" t="s">
        <v>85</v>
      </c>
      <c r="C7" s="170" t="s">
        <v>86</v>
      </c>
      <c r="D7" s="170"/>
      <c r="E7" s="170"/>
      <c r="F7" s="170" t="s">
        <v>87</v>
      </c>
      <c r="G7" s="170"/>
      <c r="H7" s="103" t="s">
        <v>88</v>
      </c>
      <c r="I7" s="170" t="s">
        <v>89</v>
      </c>
      <c r="J7" s="170"/>
      <c r="K7" s="104"/>
    </row>
    <row r="8" spans="1:11">
      <c r="A8"/>
      <c r="B8" s="105" t="s">
        <v>90</v>
      </c>
      <c r="C8" s="171" t="s">
        <v>91</v>
      </c>
      <c r="D8" s="171"/>
      <c r="E8" s="104"/>
      <c r="F8" s="104"/>
      <c r="G8" s="104"/>
      <c r="H8" s="104"/>
      <c r="I8" s="104"/>
      <c r="J8" s="104"/>
      <c r="K8" s="104"/>
    </row>
    <row r="9" spans="1:11" ht="14.45" customHeight="1">
      <c r="A9"/>
      <c r="B9" s="106" t="s">
        <v>0</v>
      </c>
      <c r="C9" s="167" t="s">
        <v>1</v>
      </c>
      <c r="D9" s="167"/>
      <c r="E9" s="167"/>
      <c r="F9" s="167" t="s">
        <v>92</v>
      </c>
      <c r="G9" s="167"/>
      <c r="H9" s="106" t="s">
        <v>93</v>
      </c>
      <c r="I9" s="168" t="s">
        <v>94</v>
      </c>
      <c r="J9" s="168"/>
      <c r="K9" s="104"/>
    </row>
    <row r="10" spans="1:11" ht="14.45" customHeight="1">
      <c r="A10"/>
      <c r="B10" s="106" t="s">
        <v>0</v>
      </c>
      <c r="C10" s="167" t="s">
        <v>2</v>
      </c>
      <c r="D10" s="167"/>
      <c r="E10" s="167"/>
      <c r="F10" s="167" t="s">
        <v>95</v>
      </c>
      <c r="G10" s="167"/>
      <c r="H10" s="106" t="s">
        <v>93</v>
      </c>
      <c r="I10" s="168" t="s">
        <v>94</v>
      </c>
      <c r="J10" s="168"/>
      <c r="K10" s="104"/>
    </row>
    <row r="11" spans="1:11">
      <c r="A11"/>
      <c r="B11" s="166" t="s">
        <v>96</v>
      </c>
      <c r="C11" s="166"/>
      <c r="D11" s="104"/>
      <c r="E11" s="104"/>
      <c r="F11" s="104"/>
      <c r="G11" s="104"/>
      <c r="H11" s="104"/>
      <c r="I11" s="104"/>
      <c r="J11" s="104"/>
      <c r="K11" s="104"/>
    </row>
    <row r="12" spans="1:11" ht="14.45" customHeight="1">
      <c r="A12"/>
      <c r="B12" s="106" t="s">
        <v>3</v>
      </c>
      <c r="C12" s="167" t="s">
        <v>1</v>
      </c>
      <c r="D12" s="167"/>
      <c r="E12" s="167"/>
      <c r="F12" s="167" t="s">
        <v>97</v>
      </c>
      <c r="G12" s="167"/>
      <c r="H12" s="106" t="s">
        <v>93</v>
      </c>
      <c r="I12" s="168" t="s">
        <v>94</v>
      </c>
      <c r="J12" s="168"/>
      <c r="K12" s="104"/>
    </row>
    <row r="13" spans="1:11" ht="14.45" customHeight="1">
      <c r="A13"/>
      <c r="B13" s="106" t="s">
        <v>3</v>
      </c>
      <c r="C13" s="167" t="s">
        <v>2</v>
      </c>
      <c r="D13" s="167"/>
      <c r="E13" s="167"/>
      <c r="F13" s="167" t="s">
        <v>98</v>
      </c>
      <c r="G13" s="167"/>
      <c r="H13" s="106" t="s">
        <v>93</v>
      </c>
      <c r="I13" s="168" t="s">
        <v>94</v>
      </c>
      <c r="J13" s="168"/>
      <c r="K13" s="104"/>
    </row>
    <row r="14" spans="1:11">
      <c r="A14"/>
      <c r="B14" s="166" t="s">
        <v>96</v>
      </c>
      <c r="C14" s="166"/>
      <c r="D14" s="104"/>
      <c r="E14" s="104"/>
      <c r="F14" s="104"/>
      <c r="G14" s="104"/>
      <c r="H14" s="104"/>
      <c r="I14" s="104"/>
      <c r="J14" s="104"/>
      <c r="K14" s="104"/>
    </row>
    <row r="15" spans="1:11" ht="14.45" customHeight="1">
      <c r="A15"/>
      <c r="B15" s="106" t="s">
        <v>4</v>
      </c>
      <c r="C15" s="167" t="s">
        <v>1</v>
      </c>
      <c r="D15" s="167"/>
      <c r="E15" s="167"/>
      <c r="F15" s="167" t="s">
        <v>99</v>
      </c>
      <c r="G15" s="167"/>
      <c r="H15" s="106" t="s">
        <v>93</v>
      </c>
      <c r="I15" s="168" t="s">
        <v>94</v>
      </c>
      <c r="J15" s="168"/>
      <c r="K15" s="104"/>
    </row>
    <row r="16" spans="1:11" ht="14.45" customHeight="1">
      <c r="A16"/>
      <c r="B16" s="106" t="s">
        <v>4</v>
      </c>
      <c r="C16" s="167" t="s">
        <v>2</v>
      </c>
      <c r="D16" s="167"/>
      <c r="E16" s="167"/>
      <c r="F16" s="167" t="s">
        <v>100</v>
      </c>
      <c r="G16" s="167"/>
      <c r="H16" s="106" t="s">
        <v>93</v>
      </c>
      <c r="I16" s="168" t="s">
        <v>94</v>
      </c>
      <c r="J16" s="168"/>
      <c r="K16" s="104"/>
    </row>
    <row r="17" spans="1:11">
      <c r="A17"/>
      <c r="B17" s="166" t="s">
        <v>96</v>
      </c>
      <c r="C17" s="166"/>
      <c r="D17" s="104"/>
      <c r="E17" s="104"/>
      <c r="F17" s="104"/>
      <c r="G17" s="104"/>
      <c r="H17" s="104"/>
      <c r="I17" s="104"/>
      <c r="J17" s="104"/>
      <c r="K17" s="104"/>
    </row>
    <row r="18" spans="1:11" ht="14.45" customHeight="1">
      <c r="A18"/>
      <c r="B18" s="106" t="s">
        <v>5</v>
      </c>
      <c r="C18" s="167" t="s">
        <v>1</v>
      </c>
      <c r="D18" s="167"/>
      <c r="E18" s="167"/>
      <c r="F18" s="167" t="s">
        <v>101</v>
      </c>
      <c r="G18" s="167"/>
      <c r="H18" s="106" t="s">
        <v>93</v>
      </c>
      <c r="I18" s="168" t="s">
        <v>94</v>
      </c>
      <c r="J18" s="168"/>
      <c r="K18" s="104"/>
    </row>
    <row r="19" spans="1:11" ht="14.45" customHeight="1">
      <c r="A19"/>
      <c r="B19" s="106" t="s">
        <v>5</v>
      </c>
      <c r="C19" s="167" t="s">
        <v>2</v>
      </c>
      <c r="D19" s="167"/>
      <c r="E19" s="167"/>
      <c r="F19" s="167" t="s">
        <v>102</v>
      </c>
      <c r="G19" s="167"/>
      <c r="H19" s="106" t="s">
        <v>93</v>
      </c>
      <c r="I19" s="168" t="s">
        <v>94</v>
      </c>
      <c r="J19" s="168"/>
      <c r="K19" s="104"/>
    </row>
    <row r="20" spans="1:11">
      <c r="A20"/>
      <c r="B20" s="166" t="s">
        <v>96</v>
      </c>
      <c r="C20" s="166"/>
      <c r="D20" s="104"/>
      <c r="E20" s="104"/>
      <c r="F20" s="104"/>
      <c r="G20" s="104"/>
      <c r="H20" s="104"/>
      <c r="I20" s="104"/>
      <c r="J20" s="104"/>
      <c r="K20" s="104"/>
    </row>
    <row r="21" spans="1:11" ht="14.45" customHeight="1">
      <c r="A21"/>
      <c r="B21" s="106" t="s">
        <v>6</v>
      </c>
      <c r="C21" s="167" t="s">
        <v>1</v>
      </c>
      <c r="D21" s="167"/>
      <c r="E21" s="167"/>
      <c r="F21" s="167" t="s">
        <v>103</v>
      </c>
      <c r="G21" s="167"/>
      <c r="H21" s="106" t="s">
        <v>93</v>
      </c>
      <c r="I21" s="168" t="s">
        <v>94</v>
      </c>
      <c r="J21" s="168"/>
      <c r="K21" s="104"/>
    </row>
    <row r="22" spans="1:11" ht="14.45" customHeight="1">
      <c r="A22"/>
      <c r="B22" s="106" t="s">
        <v>6</v>
      </c>
      <c r="C22" s="167" t="s">
        <v>2</v>
      </c>
      <c r="D22" s="167"/>
      <c r="E22" s="167"/>
      <c r="F22" s="167" t="s">
        <v>104</v>
      </c>
      <c r="G22" s="167"/>
      <c r="H22" s="106" t="s">
        <v>105</v>
      </c>
      <c r="I22" s="168" t="s">
        <v>94</v>
      </c>
      <c r="J22" s="168"/>
      <c r="K22" s="104"/>
    </row>
    <row r="23" spans="1:11">
      <c r="A23"/>
      <c r="B23" s="166" t="s">
        <v>96</v>
      </c>
      <c r="C23" s="166"/>
      <c r="D23" s="104"/>
      <c r="E23" s="104"/>
      <c r="F23" s="104"/>
      <c r="G23" s="104"/>
      <c r="H23" s="104"/>
      <c r="I23" s="104"/>
      <c r="J23" s="104"/>
      <c r="K23" s="104"/>
    </row>
    <row r="24" spans="1:11" ht="14.45" customHeight="1">
      <c r="A24"/>
      <c r="B24" s="106" t="s">
        <v>7</v>
      </c>
      <c r="C24" s="167" t="s">
        <v>1</v>
      </c>
      <c r="D24" s="167"/>
      <c r="E24" s="167"/>
      <c r="F24" s="167" t="s">
        <v>106</v>
      </c>
      <c r="G24" s="167"/>
      <c r="H24" s="106" t="s">
        <v>93</v>
      </c>
      <c r="I24" s="168" t="s">
        <v>94</v>
      </c>
      <c r="J24" s="168"/>
      <c r="K24" s="104"/>
    </row>
    <row r="25" spans="1:11" ht="14.45" customHeight="1">
      <c r="A25"/>
      <c r="B25" s="106" t="s">
        <v>7</v>
      </c>
      <c r="C25" s="167" t="s">
        <v>2</v>
      </c>
      <c r="D25" s="167"/>
      <c r="E25" s="167"/>
      <c r="F25" s="167" t="s">
        <v>107</v>
      </c>
      <c r="G25" s="167"/>
      <c r="H25" s="106" t="s">
        <v>93</v>
      </c>
      <c r="I25" s="168" t="s">
        <v>94</v>
      </c>
      <c r="J25" s="168"/>
      <c r="K25" s="104"/>
    </row>
    <row r="26" spans="1:11">
      <c r="A26"/>
      <c r="B26" s="166" t="s">
        <v>96</v>
      </c>
      <c r="C26" s="166"/>
      <c r="D26" s="104"/>
      <c r="E26" s="104"/>
      <c r="F26" s="104"/>
      <c r="G26" s="104"/>
      <c r="H26" s="104"/>
      <c r="I26" s="104"/>
      <c r="J26" s="104"/>
      <c r="K26" s="104"/>
    </row>
    <row r="27" spans="1:11" ht="14.45" customHeight="1">
      <c r="A27"/>
      <c r="B27" s="106" t="s">
        <v>8</v>
      </c>
      <c r="C27" s="167" t="s">
        <v>1</v>
      </c>
      <c r="D27" s="167"/>
      <c r="E27" s="167"/>
      <c r="F27" s="167" t="s">
        <v>108</v>
      </c>
      <c r="G27" s="167"/>
      <c r="H27" s="106" t="s">
        <v>93</v>
      </c>
      <c r="I27" s="168" t="s">
        <v>94</v>
      </c>
      <c r="J27" s="168"/>
      <c r="K27" s="104"/>
    </row>
    <row r="28" spans="1:11" ht="14.45" customHeight="1">
      <c r="A28"/>
      <c r="B28" s="106" t="s">
        <v>8</v>
      </c>
      <c r="C28" s="167" t="s">
        <v>2</v>
      </c>
      <c r="D28" s="167"/>
      <c r="E28" s="167"/>
      <c r="F28" s="167" t="s">
        <v>109</v>
      </c>
      <c r="G28" s="167"/>
      <c r="H28" s="106" t="s">
        <v>93</v>
      </c>
      <c r="I28" s="168" t="s">
        <v>94</v>
      </c>
      <c r="J28" s="168"/>
      <c r="K28" s="104"/>
    </row>
    <row r="29" spans="1:11">
      <c r="A29"/>
      <c r="B29" s="166" t="s">
        <v>96</v>
      </c>
      <c r="C29" s="166"/>
      <c r="D29" s="104"/>
      <c r="E29" s="104"/>
      <c r="F29" s="104"/>
      <c r="G29" s="104"/>
      <c r="H29" s="104"/>
      <c r="I29" s="104"/>
      <c r="J29" s="104"/>
      <c r="K29" s="104"/>
    </row>
    <row r="30" spans="1:11" ht="14.45" customHeight="1">
      <c r="A30"/>
      <c r="B30" s="106" t="s">
        <v>9</v>
      </c>
      <c r="C30" s="167" t="s">
        <v>1</v>
      </c>
      <c r="D30" s="167"/>
      <c r="E30" s="167"/>
      <c r="F30" s="167" t="s">
        <v>110</v>
      </c>
      <c r="G30" s="167"/>
      <c r="H30" s="106" t="s">
        <v>105</v>
      </c>
      <c r="I30" s="168" t="s">
        <v>94</v>
      </c>
      <c r="J30" s="168"/>
      <c r="K30" s="104"/>
    </row>
    <row r="31" spans="1:11" ht="14.45" customHeight="1">
      <c r="A31"/>
      <c r="B31" s="106" t="s">
        <v>9</v>
      </c>
      <c r="C31" s="167" t="s">
        <v>2</v>
      </c>
      <c r="D31" s="167"/>
      <c r="E31" s="167"/>
      <c r="F31" s="167" t="s">
        <v>111</v>
      </c>
      <c r="G31" s="167"/>
      <c r="H31" s="106" t="s">
        <v>93</v>
      </c>
      <c r="I31" s="168" t="s">
        <v>94</v>
      </c>
      <c r="J31" s="168"/>
      <c r="K31" s="104"/>
    </row>
    <row r="32" spans="1:11">
      <c r="A32"/>
      <c r="B32" s="166" t="s">
        <v>96</v>
      </c>
      <c r="C32" s="166"/>
      <c r="D32" s="104"/>
      <c r="E32" s="104"/>
      <c r="F32" s="104"/>
      <c r="G32" s="104"/>
      <c r="H32" s="104"/>
      <c r="I32" s="104"/>
      <c r="J32" s="104"/>
      <c r="K32" s="104"/>
    </row>
    <row r="33" spans="1:11" ht="14.45" customHeight="1">
      <c r="A33"/>
      <c r="B33" s="106" t="s">
        <v>10</v>
      </c>
      <c r="C33" s="167" t="s">
        <v>1</v>
      </c>
      <c r="D33" s="167"/>
      <c r="E33" s="167"/>
      <c r="F33" s="167" t="s">
        <v>112</v>
      </c>
      <c r="G33" s="167"/>
      <c r="H33" s="106" t="s">
        <v>93</v>
      </c>
      <c r="I33" s="168" t="s">
        <v>94</v>
      </c>
      <c r="J33" s="168"/>
      <c r="K33" s="104"/>
    </row>
    <row r="34" spans="1:11" ht="14.45" customHeight="1">
      <c r="A34"/>
      <c r="B34" s="106" t="s">
        <v>10</v>
      </c>
      <c r="C34" s="167" t="s">
        <v>2</v>
      </c>
      <c r="D34" s="167"/>
      <c r="E34" s="167"/>
      <c r="F34" s="167" t="s">
        <v>113</v>
      </c>
      <c r="G34" s="167"/>
      <c r="H34" s="106" t="s">
        <v>93</v>
      </c>
      <c r="I34" s="168" t="s">
        <v>94</v>
      </c>
      <c r="J34" s="168"/>
      <c r="K34" s="104"/>
    </row>
    <row r="35" spans="1:11">
      <c r="A35"/>
      <c r="B35" s="166" t="s">
        <v>96</v>
      </c>
      <c r="C35" s="166"/>
      <c r="D35" s="104"/>
      <c r="E35" s="104"/>
      <c r="F35" s="104"/>
      <c r="G35" s="104"/>
      <c r="H35" s="104"/>
      <c r="I35" s="104"/>
      <c r="J35" s="104"/>
      <c r="K35" s="104"/>
    </row>
    <row r="36" spans="1:11" ht="14.45" customHeight="1">
      <c r="A36"/>
      <c r="B36" s="106" t="s">
        <v>11</v>
      </c>
      <c r="C36" s="167" t="s">
        <v>1</v>
      </c>
      <c r="D36" s="167"/>
      <c r="E36" s="167"/>
      <c r="F36" s="167" t="s">
        <v>114</v>
      </c>
      <c r="G36" s="167"/>
      <c r="H36" s="106" t="s">
        <v>93</v>
      </c>
      <c r="I36" s="168" t="s">
        <v>94</v>
      </c>
      <c r="J36" s="168"/>
      <c r="K36" s="104"/>
    </row>
    <row r="37" spans="1:11" ht="14.45" customHeight="1">
      <c r="A37"/>
      <c r="B37" s="106" t="s">
        <v>11</v>
      </c>
      <c r="C37" s="167" t="s">
        <v>2</v>
      </c>
      <c r="D37" s="167"/>
      <c r="E37" s="167"/>
      <c r="F37" s="167" t="s">
        <v>115</v>
      </c>
      <c r="G37" s="167"/>
      <c r="H37" s="106" t="s">
        <v>93</v>
      </c>
      <c r="I37" s="168" t="s">
        <v>94</v>
      </c>
      <c r="J37" s="168"/>
      <c r="K37" s="104"/>
    </row>
    <row r="38" spans="1:11">
      <c r="A38"/>
      <c r="B38" s="166" t="s">
        <v>96</v>
      </c>
      <c r="C38" s="166"/>
      <c r="D38" s="104"/>
      <c r="E38" s="104"/>
      <c r="F38" s="104"/>
      <c r="G38" s="104"/>
      <c r="H38" s="104"/>
      <c r="I38" s="104"/>
      <c r="J38" s="104"/>
      <c r="K38" s="104"/>
    </row>
    <row r="39" spans="1:11" ht="14.45" customHeight="1">
      <c r="A39"/>
      <c r="B39" s="106" t="s">
        <v>12</v>
      </c>
      <c r="C39" s="167" t="s">
        <v>1</v>
      </c>
      <c r="D39" s="167"/>
      <c r="E39" s="167"/>
      <c r="F39" s="167" t="s">
        <v>116</v>
      </c>
      <c r="G39" s="167"/>
      <c r="H39" s="106" t="s">
        <v>93</v>
      </c>
      <c r="I39" s="168" t="s">
        <v>94</v>
      </c>
      <c r="J39" s="168"/>
      <c r="K39" s="104"/>
    </row>
    <row r="40" spans="1:11" ht="14.45" customHeight="1">
      <c r="A40"/>
      <c r="B40" s="106" t="s">
        <v>12</v>
      </c>
      <c r="C40" s="167" t="s">
        <v>2</v>
      </c>
      <c r="D40" s="167"/>
      <c r="E40" s="167"/>
      <c r="F40" s="167" t="s">
        <v>117</v>
      </c>
      <c r="G40" s="167"/>
      <c r="H40" s="106" t="s">
        <v>93</v>
      </c>
      <c r="I40" s="168" t="s">
        <v>94</v>
      </c>
      <c r="J40" s="168"/>
      <c r="K40" s="104"/>
    </row>
    <row r="41" spans="1:11">
      <c r="A41"/>
      <c r="B41" s="166" t="s">
        <v>96</v>
      </c>
      <c r="C41" s="166"/>
      <c r="D41" s="104"/>
      <c r="E41" s="104"/>
      <c r="F41" s="104"/>
      <c r="G41" s="104"/>
      <c r="H41" s="104"/>
      <c r="I41" s="104"/>
      <c r="J41" s="104"/>
      <c r="K41" s="104"/>
    </row>
    <row r="42" spans="1:11" ht="14.45" customHeight="1">
      <c r="A42"/>
      <c r="B42" s="106" t="s">
        <v>13</v>
      </c>
      <c r="C42" s="167" t="s">
        <v>1</v>
      </c>
      <c r="D42" s="167"/>
      <c r="E42" s="167"/>
      <c r="F42" s="167" t="s">
        <v>118</v>
      </c>
      <c r="G42" s="167"/>
      <c r="H42" s="106" t="s">
        <v>93</v>
      </c>
      <c r="I42" s="168" t="s">
        <v>94</v>
      </c>
      <c r="J42" s="168"/>
      <c r="K42" s="104"/>
    </row>
    <row r="43" spans="1:11" ht="14.45" customHeight="1">
      <c r="A43"/>
      <c r="B43" s="106" t="s">
        <v>13</v>
      </c>
      <c r="C43" s="167" t="s">
        <v>2</v>
      </c>
      <c r="D43" s="167"/>
      <c r="E43" s="167"/>
      <c r="F43" s="167" t="s">
        <v>119</v>
      </c>
      <c r="G43" s="167"/>
      <c r="H43" s="106" t="s">
        <v>93</v>
      </c>
      <c r="I43" s="168" t="s">
        <v>94</v>
      </c>
      <c r="J43" s="168"/>
      <c r="K43" s="104"/>
    </row>
    <row r="44" spans="1:11">
      <c r="A44"/>
      <c r="B44" s="166" t="s">
        <v>96</v>
      </c>
      <c r="C44" s="166"/>
      <c r="D44" s="104"/>
      <c r="E44" s="104"/>
      <c r="F44" s="104"/>
      <c r="G44" s="104"/>
      <c r="H44" s="104"/>
      <c r="I44" s="104"/>
      <c r="J44" s="104"/>
      <c r="K44" s="104"/>
    </row>
    <row r="45" spans="1:11" ht="14.45" customHeight="1">
      <c r="A45"/>
      <c r="B45" s="106" t="s">
        <v>14</v>
      </c>
      <c r="C45" s="167" t="s">
        <v>1</v>
      </c>
      <c r="D45" s="167"/>
      <c r="E45" s="167"/>
      <c r="F45" s="167" t="s">
        <v>120</v>
      </c>
      <c r="G45" s="167"/>
      <c r="H45" s="106" t="s">
        <v>93</v>
      </c>
      <c r="I45" s="168" t="s">
        <v>94</v>
      </c>
      <c r="J45" s="168"/>
      <c r="K45" s="104"/>
    </row>
    <row r="46" spans="1:11" ht="14.45" customHeight="1">
      <c r="A46"/>
      <c r="B46" s="106" t="s">
        <v>14</v>
      </c>
      <c r="C46" s="167" t="s">
        <v>2</v>
      </c>
      <c r="D46" s="167"/>
      <c r="E46" s="167"/>
      <c r="F46" s="167" t="s">
        <v>121</v>
      </c>
      <c r="G46" s="167"/>
      <c r="H46" s="106" t="s">
        <v>93</v>
      </c>
      <c r="I46" s="168" t="s">
        <v>94</v>
      </c>
      <c r="J46" s="168"/>
      <c r="K46" s="104"/>
    </row>
    <row r="47" spans="1:11">
      <c r="A47"/>
      <c r="B47" s="166" t="s">
        <v>96</v>
      </c>
      <c r="C47" s="166"/>
      <c r="D47" s="104"/>
      <c r="E47" s="104"/>
      <c r="F47" s="104"/>
      <c r="G47" s="104"/>
      <c r="H47" s="104"/>
      <c r="I47" s="104"/>
      <c r="J47" s="104"/>
      <c r="K47" s="104"/>
    </row>
    <row r="48" spans="1:11" ht="14.45" customHeight="1">
      <c r="A48"/>
      <c r="B48" s="106" t="s">
        <v>15</v>
      </c>
      <c r="C48" s="167" t="s">
        <v>1</v>
      </c>
      <c r="D48" s="167"/>
      <c r="E48" s="167"/>
      <c r="F48" s="167" t="s">
        <v>122</v>
      </c>
      <c r="G48" s="167"/>
      <c r="H48" s="106" t="s">
        <v>93</v>
      </c>
      <c r="I48" s="168" t="s">
        <v>94</v>
      </c>
      <c r="J48" s="168"/>
      <c r="K48" s="104"/>
    </row>
    <row r="49" spans="1:11" ht="14.45" customHeight="1">
      <c r="A49"/>
      <c r="B49" s="106" t="s">
        <v>15</v>
      </c>
      <c r="C49" s="167" t="s">
        <v>2</v>
      </c>
      <c r="D49" s="167"/>
      <c r="E49" s="167"/>
      <c r="F49" s="167" t="s">
        <v>123</v>
      </c>
      <c r="G49" s="167"/>
      <c r="H49" s="106" t="s">
        <v>93</v>
      </c>
      <c r="I49" s="168" t="s">
        <v>94</v>
      </c>
      <c r="J49" s="168"/>
      <c r="K49" s="104"/>
    </row>
    <row r="50" spans="1:11">
      <c r="A50"/>
      <c r="B50" s="166" t="s">
        <v>96</v>
      </c>
      <c r="C50" s="166"/>
      <c r="D50" s="104"/>
      <c r="E50" s="104"/>
      <c r="F50" s="104"/>
      <c r="G50" s="104"/>
      <c r="H50" s="104"/>
      <c r="I50" s="104"/>
      <c r="J50" s="104"/>
      <c r="K50" s="104"/>
    </row>
    <row r="51" spans="1:11" ht="14.45" customHeight="1">
      <c r="A51"/>
      <c r="B51" s="106" t="s">
        <v>16</v>
      </c>
      <c r="C51" s="167" t="s">
        <v>1</v>
      </c>
      <c r="D51" s="167"/>
      <c r="E51" s="167"/>
      <c r="F51" s="167" t="s">
        <v>124</v>
      </c>
      <c r="G51" s="167"/>
      <c r="H51" s="106" t="s">
        <v>105</v>
      </c>
      <c r="I51" s="168" t="s">
        <v>94</v>
      </c>
      <c r="J51" s="168"/>
      <c r="K51" s="104"/>
    </row>
    <row r="52" spans="1:11" ht="14.45" customHeight="1">
      <c r="A52"/>
      <c r="B52" s="106" t="s">
        <v>16</v>
      </c>
      <c r="C52" s="167" t="s">
        <v>2</v>
      </c>
      <c r="D52" s="167"/>
      <c r="E52" s="167"/>
      <c r="F52" s="167" t="s">
        <v>125</v>
      </c>
      <c r="G52" s="167"/>
      <c r="H52" s="106" t="s">
        <v>93</v>
      </c>
      <c r="I52" s="168" t="s">
        <v>94</v>
      </c>
      <c r="J52" s="168"/>
      <c r="K52" s="104"/>
    </row>
    <row r="53" spans="1:11">
      <c r="A53"/>
      <c r="B53" s="166" t="s">
        <v>96</v>
      </c>
      <c r="C53" s="166"/>
      <c r="D53" s="104"/>
      <c r="E53" s="104"/>
      <c r="F53" s="104"/>
      <c r="G53" s="104"/>
      <c r="H53" s="104"/>
      <c r="I53" s="104"/>
      <c r="J53" s="104"/>
      <c r="K53" s="104"/>
    </row>
    <row r="54" spans="1:11" ht="14.45" customHeight="1">
      <c r="A54"/>
      <c r="B54" s="106" t="s">
        <v>17</v>
      </c>
      <c r="C54" s="167" t="s">
        <v>1</v>
      </c>
      <c r="D54" s="167"/>
      <c r="E54" s="167"/>
      <c r="F54" s="167" t="s">
        <v>126</v>
      </c>
      <c r="G54" s="167"/>
      <c r="H54" s="106" t="s">
        <v>93</v>
      </c>
      <c r="I54" s="168" t="s">
        <v>94</v>
      </c>
      <c r="J54" s="168"/>
      <c r="K54" s="104"/>
    </row>
    <row r="55" spans="1:11" ht="14.45" customHeight="1">
      <c r="A55"/>
      <c r="B55" s="106" t="s">
        <v>17</v>
      </c>
      <c r="C55" s="167" t="s">
        <v>2</v>
      </c>
      <c r="D55" s="167"/>
      <c r="E55" s="167"/>
      <c r="F55" s="167" t="s">
        <v>127</v>
      </c>
      <c r="G55" s="167"/>
      <c r="H55" s="106" t="s">
        <v>105</v>
      </c>
      <c r="I55" s="168" t="s">
        <v>94</v>
      </c>
      <c r="J55" s="168"/>
      <c r="K55" s="104"/>
    </row>
    <row r="56" spans="1:11">
      <c r="A56"/>
      <c r="B56" s="166" t="s">
        <v>96</v>
      </c>
      <c r="C56" s="166"/>
      <c r="D56" s="104"/>
      <c r="E56" s="104"/>
      <c r="F56" s="104"/>
      <c r="G56" s="104"/>
      <c r="H56" s="104"/>
      <c r="I56" s="104"/>
      <c r="J56" s="104"/>
      <c r="K56" s="104"/>
    </row>
    <row r="57" spans="1:11" ht="14.45" customHeight="1">
      <c r="A57"/>
      <c r="B57" s="106" t="s">
        <v>51</v>
      </c>
      <c r="C57" s="167" t="s">
        <v>1</v>
      </c>
      <c r="D57" s="167"/>
      <c r="E57" s="167"/>
      <c r="F57" s="167" t="s">
        <v>128</v>
      </c>
      <c r="G57" s="167"/>
      <c r="H57" s="106" t="s">
        <v>93</v>
      </c>
      <c r="I57" s="168" t="s">
        <v>94</v>
      </c>
      <c r="J57" s="168"/>
      <c r="K57" s="104"/>
    </row>
    <row r="58" spans="1:11" ht="14.45" customHeight="1">
      <c r="A58"/>
      <c r="B58" s="106" t="s">
        <v>51</v>
      </c>
      <c r="C58" s="167" t="s">
        <v>2</v>
      </c>
      <c r="D58" s="167"/>
      <c r="E58" s="167"/>
      <c r="F58" s="167" t="s">
        <v>129</v>
      </c>
      <c r="G58" s="167"/>
      <c r="H58" s="106" t="s">
        <v>93</v>
      </c>
      <c r="I58" s="168" t="s">
        <v>94</v>
      </c>
      <c r="J58" s="168"/>
      <c r="K58" s="104"/>
    </row>
    <row r="59" spans="1:11">
      <c r="A59"/>
      <c r="B59" s="166" t="s">
        <v>96</v>
      </c>
      <c r="C59" s="166"/>
      <c r="D59" s="104"/>
      <c r="E59" s="104"/>
      <c r="F59" s="104"/>
      <c r="G59" s="104"/>
      <c r="H59" s="104"/>
      <c r="I59" s="104"/>
      <c r="J59" s="104"/>
      <c r="K59" s="104"/>
    </row>
    <row r="60" spans="1:11" ht="14.45" customHeight="1">
      <c r="A60"/>
      <c r="B60" s="106" t="s">
        <v>52</v>
      </c>
      <c r="C60" s="167" t="s">
        <v>1</v>
      </c>
      <c r="D60" s="167"/>
      <c r="E60" s="167"/>
      <c r="F60" s="167" t="s">
        <v>130</v>
      </c>
      <c r="G60" s="167"/>
      <c r="H60" s="106" t="s">
        <v>93</v>
      </c>
      <c r="I60" s="168" t="s">
        <v>94</v>
      </c>
      <c r="J60" s="168"/>
      <c r="K60" s="104"/>
    </row>
    <row r="61" spans="1:11">
      <c r="A61"/>
      <c r="B61" s="106" t="s">
        <v>52</v>
      </c>
      <c r="C61" s="167" t="s">
        <v>2</v>
      </c>
      <c r="D61" s="167"/>
      <c r="E61" s="167"/>
      <c r="F61" s="167" t="s">
        <v>131</v>
      </c>
      <c r="G61" s="167"/>
      <c r="H61" s="106" t="s">
        <v>93</v>
      </c>
      <c r="I61" s="168" t="s">
        <v>94</v>
      </c>
      <c r="J61" s="168"/>
      <c r="K61" s="104"/>
    </row>
    <row r="62" spans="1:11">
      <c r="A62"/>
      <c r="B62" s="104"/>
      <c r="C62" s="104"/>
      <c r="D62" s="104"/>
      <c r="E62" s="104"/>
      <c r="F62" s="104"/>
      <c r="G62" s="104"/>
      <c r="H62" s="104"/>
      <c r="I62" s="104"/>
      <c r="J62" s="104"/>
      <c r="K62" s="104"/>
    </row>
    <row r="63" spans="1:11">
      <c r="A63"/>
      <c r="B63"/>
      <c r="C63"/>
      <c r="D63"/>
      <c r="E63"/>
      <c r="F63"/>
      <c r="G63"/>
      <c r="H63"/>
      <c r="I63"/>
      <c r="J63"/>
      <c r="K63"/>
    </row>
    <row r="64" spans="1:11" ht="14.45" customHeight="1">
      <c r="A64"/>
      <c r="B64"/>
      <c r="C64"/>
      <c r="D64"/>
      <c r="E64"/>
      <c r="F64"/>
      <c r="G64" s="172" t="s">
        <v>132</v>
      </c>
      <c r="H64" s="172"/>
      <c r="I64" s="172"/>
      <c r="J64"/>
      <c r="K64"/>
    </row>
    <row r="65" spans="1:11" ht="14.45" customHeight="1">
      <c r="A65"/>
      <c r="B65"/>
      <c r="C65"/>
      <c r="D65"/>
      <c r="E65"/>
      <c r="F65"/>
      <c r="G65"/>
      <c r="H65"/>
      <c r="I65"/>
      <c r="J65"/>
      <c r="K65"/>
    </row>
    <row r="66" spans="1:11" ht="21.75">
      <c r="A66"/>
      <c r="B66" s="173" t="s">
        <v>81</v>
      </c>
      <c r="C66" s="173"/>
      <c r="D66" s="173"/>
      <c r="E66" s="173"/>
      <c r="F66" s="173"/>
      <c r="G66" s="173"/>
      <c r="H66" s="173"/>
      <c r="I66" s="173"/>
      <c r="J66" s="173"/>
      <c r="K66" s="173"/>
    </row>
    <row r="67" spans="1:11" ht="14.45" customHeight="1">
      <c r="A67"/>
      <c r="B67" s="174" t="s">
        <v>82</v>
      </c>
      <c r="C67" s="174"/>
      <c r="D67" s="174"/>
      <c r="E67" s="174"/>
      <c r="F67" s="174"/>
      <c r="G67" s="174"/>
      <c r="H67" s="174"/>
      <c r="I67" s="174"/>
      <c r="J67" s="174"/>
      <c r="K67" s="174"/>
    </row>
    <row r="68" spans="1:11" ht="14.45" customHeight="1">
      <c r="A68"/>
      <c r="B68" s="169" t="s">
        <v>83</v>
      </c>
      <c r="C68" s="169"/>
      <c r="D68" s="169"/>
      <c r="E68" s="169"/>
      <c r="F68" s="169"/>
      <c r="G68" s="169"/>
      <c r="H68" s="169"/>
      <c r="I68" s="169"/>
      <c r="J68" s="169"/>
      <c r="K68" s="169"/>
    </row>
    <row r="69" spans="1:11">
      <c r="A69"/>
      <c r="B69" s="169" t="s">
        <v>84</v>
      </c>
      <c r="C69" s="169"/>
      <c r="D69" s="169"/>
      <c r="E69" s="169"/>
      <c r="F69" s="169"/>
      <c r="G69" s="169"/>
      <c r="H69" s="169"/>
      <c r="I69" s="169"/>
      <c r="J69" s="169"/>
      <c r="K69" s="169"/>
    </row>
    <row r="70" spans="1:11" ht="14.45" customHeight="1">
      <c r="A70"/>
      <c r="B70"/>
      <c r="C70"/>
      <c r="D70"/>
      <c r="E70"/>
      <c r="F70"/>
      <c r="G70"/>
      <c r="H70"/>
      <c r="I70"/>
      <c r="J70"/>
      <c r="K70"/>
    </row>
    <row r="71" spans="1:11" ht="14.45" customHeight="1">
      <c r="A71"/>
      <c r="B71" s="103" t="s">
        <v>85</v>
      </c>
      <c r="C71" s="170" t="s">
        <v>86</v>
      </c>
      <c r="D71" s="170"/>
      <c r="E71" s="170"/>
      <c r="F71" s="170" t="s">
        <v>87</v>
      </c>
      <c r="G71" s="170"/>
      <c r="H71" s="103" t="s">
        <v>88</v>
      </c>
      <c r="I71" s="170" t="s">
        <v>89</v>
      </c>
      <c r="J71" s="170"/>
      <c r="K71" s="104"/>
    </row>
    <row r="72" spans="1:11">
      <c r="A72"/>
      <c r="B72" s="105" t="s">
        <v>90</v>
      </c>
      <c r="C72" s="171" t="s">
        <v>91</v>
      </c>
      <c r="D72" s="171"/>
      <c r="E72" s="104"/>
      <c r="F72" s="104"/>
      <c r="G72" s="104"/>
      <c r="H72" s="104"/>
      <c r="I72" s="104"/>
      <c r="J72" s="104"/>
      <c r="K72" s="104"/>
    </row>
    <row r="73" spans="1:11" ht="14.45" customHeight="1">
      <c r="A73"/>
      <c r="B73" s="166" t="s">
        <v>96</v>
      </c>
      <c r="C73" s="166"/>
      <c r="D73" s="104"/>
      <c r="E73" s="104"/>
      <c r="F73" s="104"/>
      <c r="G73" s="104"/>
      <c r="H73" s="104"/>
      <c r="I73" s="104"/>
      <c r="J73" s="104"/>
      <c r="K73" s="104"/>
    </row>
    <row r="74" spans="1:11" ht="14.45" customHeight="1">
      <c r="A74"/>
      <c r="B74" s="106" t="s">
        <v>53</v>
      </c>
      <c r="C74" s="167" t="s">
        <v>1</v>
      </c>
      <c r="D74" s="167"/>
      <c r="E74" s="167"/>
      <c r="F74" s="167" t="s">
        <v>133</v>
      </c>
      <c r="G74" s="167"/>
      <c r="H74" s="106" t="s">
        <v>93</v>
      </c>
      <c r="I74" s="168" t="s">
        <v>94</v>
      </c>
      <c r="J74" s="168"/>
      <c r="K74" s="104"/>
    </row>
    <row r="75" spans="1:11">
      <c r="A75"/>
      <c r="B75" s="106" t="s">
        <v>53</v>
      </c>
      <c r="C75" s="167" t="s">
        <v>2</v>
      </c>
      <c r="D75" s="167"/>
      <c r="E75" s="167"/>
      <c r="F75" s="167" t="s">
        <v>134</v>
      </c>
      <c r="G75" s="167"/>
      <c r="H75" s="106" t="s">
        <v>93</v>
      </c>
      <c r="I75" s="168" t="s">
        <v>94</v>
      </c>
      <c r="J75" s="168"/>
      <c r="K75" s="104"/>
    </row>
    <row r="76" spans="1:11" ht="14.45" customHeight="1">
      <c r="A76"/>
      <c r="B76" s="166" t="s">
        <v>96</v>
      </c>
      <c r="C76" s="166"/>
      <c r="D76" s="104"/>
      <c r="E76" s="104"/>
      <c r="F76" s="104"/>
      <c r="G76" s="104"/>
      <c r="H76" s="104"/>
      <c r="I76" s="104"/>
      <c r="J76" s="104"/>
      <c r="K76" s="104"/>
    </row>
    <row r="77" spans="1:11" ht="14.45" customHeight="1">
      <c r="A77"/>
      <c r="B77" s="106" t="s">
        <v>54</v>
      </c>
      <c r="C77" s="167" t="s">
        <v>1</v>
      </c>
      <c r="D77" s="167"/>
      <c r="E77" s="167"/>
      <c r="F77" s="167" t="s">
        <v>135</v>
      </c>
      <c r="G77" s="167"/>
      <c r="H77" s="106" t="s">
        <v>93</v>
      </c>
      <c r="I77" s="168" t="s">
        <v>94</v>
      </c>
      <c r="J77" s="168"/>
      <c r="K77" s="104"/>
    </row>
    <row r="78" spans="1:11">
      <c r="A78"/>
      <c r="B78" s="106" t="s">
        <v>54</v>
      </c>
      <c r="C78" s="167" t="s">
        <v>2</v>
      </c>
      <c r="D78" s="167"/>
      <c r="E78" s="167"/>
      <c r="F78" s="167" t="s">
        <v>136</v>
      </c>
      <c r="G78" s="167"/>
      <c r="H78" s="106" t="s">
        <v>93</v>
      </c>
      <c r="I78" s="168" t="s">
        <v>94</v>
      </c>
      <c r="J78" s="168"/>
      <c r="K78" s="104"/>
    </row>
    <row r="79" spans="1:11">
      <c r="A79"/>
      <c r="B79" s="166" t="s">
        <v>96</v>
      </c>
      <c r="C79" s="166"/>
      <c r="D79" s="104"/>
      <c r="E79" s="104"/>
      <c r="F79" s="104"/>
      <c r="G79" s="104"/>
      <c r="H79" s="104"/>
      <c r="I79" s="104"/>
      <c r="J79" s="104"/>
      <c r="K79" s="104"/>
    </row>
    <row r="80" spans="1:11" ht="14.45" customHeight="1">
      <c r="A80"/>
      <c r="B80" s="106" t="s">
        <v>55</v>
      </c>
      <c r="C80" s="167" t="s">
        <v>1</v>
      </c>
      <c r="D80" s="167"/>
      <c r="E80" s="167"/>
      <c r="F80" s="167" t="s">
        <v>137</v>
      </c>
      <c r="G80" s="167"/>
      <c r="H80" s="106" t="s">
        <v>93</v>
      </c>
      <c r="I80" s="168" t="s">
        <v>94</v>
      </c>
      <c r="J80" s="168"/>
      <c r="K80" s="104"/>
    </row>
    <row r="81" spans="1:11">
      <c r="A81"/>
      <c r="B81" s="106" t="s">
        <v>55</v>
      </c>
      <c r="C81" s="167" t="s">
        <v>2</v>
      </c>
      <c r="D81" s="167"/>
      <c r="E81" s="167"/>
      <c r="F81" s="167" t="s">
        <v>138</v>
      </c>
      <c r="G81" s="167"/>
      <c r="H81" s="106" t="s">
        <v>93</v>
      </c>
      <c r="I81" s="168" t="s">
        <v>94</v>
      </c>
      <c r="J81" s="168"/>
      <c r="K81" s="104"/>
    </row>
    <row r="82" spans="1:11" ht="14.45" customHeight="1">
      <c r="A82"/>
      <c r="B82" s="166" t="s">
        <v>96</v>
      </c>
      <c r="C82" s="166"/>
      <c r="D82" s="104"/>
      <c r="E82" s="104"/>
      <c r="F82" s="104"/>
      <c r="G82" s="104"/>
      <c r="H82" s="104"/>
      <c r="I82" s="104"/>
      <c r="J82" s="104"/>
      <c r="K82" s="104"/>
    </row>
    <row r="83" spans="1:11" ht="14.45" customHeight="1">
      <c r="A83"/>
      <c r="B83" s="106" t="s">
        <v>56</v>
      </c>
      <c r="C83" s="167" t="s">
        <v>1</v>
      </c>
      <c r="D83" s="167"/>
      <c r="E83" s="167"/>
      <c r="F83" s="167" t="s">
        <v>139</v>
      </c>
      <c r="G83" s="167"/>
      <c r="H83" s="106" t="s">
        <v>105</v>
      </c>
      <c r="I83" s="168" t="s">
        <v>94</v>
      </c>
      <c r="J83" s="168"/>
      <c r="K83" s="104"/>
    </row>
    <row r="84" spans="1:11">
      <c r="A84"/>
      <c r="B84" s="106" t="s">
        <v>56</v>
      </c>
      <c r="C84" s="167" t="s">
        <v>2</v>
      </c>
      <c r="D84" s="167"/>
      <c r="E84" s="167"/>
      <c r="F84" s="167" t="s">
        <v>140</v>
      </c>
      <c r="G84" s="167"/>
      <c r="H84" s="106" t="s">
        <v>93</v>
      </c>
      <c r="I84" s="168" t="s">
        <v>94</v>
      </c>
      <c r="J84" s="168"/>
      <c r="K84" s="104"/>
    </row>
    <row r="85" spans="1:11" ht="14.45" customHeight="1">
      <c r="A85"/>
      <c r="B85" s="166" t="s">
        <v>96</v>
      </c>
      <c r="C85" s="166"/>
      <c r="D85" s="104"/>
      <c r="E85" s="104"/>
      <c r="F85" s="104"/>
      <c r="G85" s="104"/>
      <c r="H85" s="104"/>
      <c r="I85" s="104"/>
      <c r="J85" s="104"/>
      <c r="K85" s="104"/>
    </row>
    <row r="86" spans="1:11" ht="14.45" customHeight="1">
      <c r="A86"/>
      <c r="B86" s="106" t="s">
        <v>57</v>
      </c>
      <c r="C86" s="167" t="s">
        <v>1</v>
      </c>
      <c r="D86" s="167"/>
      <c r="E86" s="167"/>
      <c r="F86" s="167" t="s">
        <v>141</v>
      </c>
      <c r="G86" s="167"/>
      <c r="H86" s="106" t="s">
        <v>93</v>
      </c>
      <c r="I86" s="168" t="s">
        <v>94</v>
      </c>
      <c r="J86" s="168"/>
      <c r="K86" s="104"/>
    </row>
    <row r="87" spans="1:11">
      <c r="A87"/>
      <c r="B87" s="106" t="s">
        <v>57</v>
      </c>
      <c r="C87" s="167" t="s">
        <v>2</v>
      </c>
      <c r="D87" s="167"/>
      <c r="E87" s="167"/>
      <c r="F87" s="167" t="s">
        <v>142</v>
      </c>
      <c r="G87" s="167"/>
      <c r="H87" s="106" t="s">
        <v>93</v>
      </c>
      <c r="I87" s="168" t="s">
        <v>94</v>
      </c>
      <c r="J87" s="168"/>
      <c r="K87" s="104"/>
    </row>
    <row r="88" spans="1:11">
      <c r="A88"/>
      <c r="B88" s="166" t="s">
        <v>96</v>
      </c>
      <c r="C88" s="166"/>
      <c r="D88" s="104"/>
      <c r="E88" s="104"/>
      <c r="F88" s="104"/>
      <c r="G88" s="104"/>
      <c r="H88" s="104"/>
      <c r="I88" s="104"/>
      <c r="J88" s="104"/>
      <c r="K88" s="104"/>
    </row>
    <row r="89" spans="1:11">
      <c r="A89"/>
      <c r="B89" s="104"/>
      <c r="C89" s="104"/>
      <c r="D89" s="104"/>
      <c r="E89" s="104"/>
      <c r="F89" s="104"/>
      <c r="G89" s="104"/>
      <c r="H89" s="104"/>
      <c r="I89" s="104"/>
      <c r="J89" s="104"/>
      <c r="K89" s="104"/>
    </row>
    <row r="90" spans="1:11">
      <c r="A90"/>
      <c r="B90"/>
      <c r="C90"/>
      <c r="D90"/>
      <c r="E90"/>
      <c r="F90"/>
      <c r="G90"/>
      <c r="H90"/>
      <c r="I90"/>
      <c r="J90"/>
      <c r="K90"/>
    </row>
    <row r="91" spans="1:11">
      <c r="A91"/>
      <c r="B91"/>
      <c r="C91"/>
      <c r="D91"/>
      <c r="E91"/>
      <c r="F91"/>
      <c r="G91" s="172" t="s">
        <v>143</v>
      </c>
      <c r="H91" s="172"/>
      <c r="I91" s="172"/>
      <c r="J91"/>
      <c r="K91"/>
    </row>
    <row r="92" spans="1:11">
      <c r="A92"/>
      <c r="B92"/>
      <c r="C92"/>
      <c r="D92"/>
      <c r="E92"/>
      <c r="F92"/>
      <c r="G92"/>
      <c r="H92"/>
      <c r="I92"/>
      <c r="J92"/>
      <c r="K92"/>
    </row>
    <row r="93" spans="1:11" ht="21.75">
      <c r="A93"/>
      <c r="B93" s="173" t="s">
        <v>81</v>
      </c>
      <c r="C93" s="173"/>
      <c r="D93" s="173"/>
      <c r="E93" s="173"/>
      <c r="F93" s="173"/>
      <c r="G93" s="173"/>
      <c r="H93" s="173"/>
      <c r="I93" s="173"/>
      <c r="J93" s="173"/>
      <c r="K93" s="173"/>
    </row>
    <row r="94" spans="1:11" ht="18">
      <c r="A94"/>
      <c r="B94" s="174" t="s">
        <v>82</v>
      </c>
      <c r="C94" s="174"/>
      <c r="D94" s="174"/>
      <c r="E94" s="174"/>
      <c r="F94" s="174"/>
      <c r="G94" s="174"/>
      <c r="H94" s="174"/>
      <c r="I94" s="174"/>
      <c r="J94" s="174"/>
      <c r="K94" s="174"/>
    </row>
    <row r="95" spans="1:11">
      <c r="A95"/>
      <c r="B95" s="169" t="s">
        <v>83</v>
      </c>
      <c r="C95" s="169"/>
      <c r="D95" s="169"/>
      <c r="E95" s="169"/>
      <c r="F95" s="169"/>
      <c r="G95" s="169"/>
      <c r="H95" s="169"/>
      <c r="I95" s="169"/>
      <c r="J95" s="169"/>
      <c r="K95" s="169"/>
    </row>
    <row r="96" spans="1:11">
      <c r="A96"/>
      <c r="B96" s="169" t="s">
        <v>84</v>
      </c>
      <c r="C96" s="169"/>
      <c r="D96" s="169"/>
      <c r="E96" s="169"/>
      <c r="F96" s="169"/>
      <c r="G96" s="169"/>
      <c r="H96" s="169"/>
      <c r="I96" s="169"/>
      <c r="J96" s="169"/>
      <c r="K96" s="169"/>
    </row>
    <row r="97" spans="1:11">
      <c r="A97"/>
      <c r="B97"/>
      <c r="C97"/>
      <c r="D97"/>
      <c r="E97"/>
      <c r="F97"/>
      <c r="G97"/>
      <c r="H97"/>
      <c r="I97"/>
      <c r="J97"/>
      <c r="K97"/>
    </row>
    <row r="98" spans="1:11">
      <c r="A98"/>
      <c r="B98" s="103" t="s">
        <v>85</v>
      </c>
      <c r="C98" s="170" t="s">
        <v>86</v>
      </c>
      <c r="D98" s="170"/>
      <c r="E98" s="170"/>
      <c r="F98" s="170" t="s">
        <v>87</v>
      </c>
      <c r="G98" s="170"/>
      <c r="H98" s="103" t="s">
        <v>88</v>
      </c>
      <c r="I98" s="170" t="s">
        <v>89</v>
      </c>
      <c r="J98" s="170"/>
      <c r="K98" s="104"/>
    </row>
    <row r="99" spans="1:11">
      <c r="A99"/>
      <c r="B99" s="105" t="s">
        <v>144</v>
      </c>
      <c r="C99" s="171" t="s">
        <v>91</v>
      </c>
      <c r="D99" s="171"/>
      <c r="E99" s="104"/>
      <c r="F99" s="104"/>
      <c r="G99" s="104"/>
      <c r="H99" s="104"/>
      <c r="I99" s="104"/>
      <c r="J99" s="104"/>
      <c r="K99" s="104"/>
    </row>
    <row r="100" spans="1:11">
      <c r="A100"/>
      <c r="B100" s="106" t="s">
        <v>145</v>
      </c>
      <c r="C100" s="167" t="s">
        <v>1</v>
      </c>
      <c r="D100" s="167"/>
      <c r="E100" s="167"/>
      <c r="F100" s="167" t="s">
        <v>146</v>
      </c>
      <c r="G100" s="167"/>
      <c r="H100" s="106" t="s">
        <v>105</v>
      </c>
      <c r="I100" s="168" t="s">
        <v>94</v>
      </c>
      <c r="J100" s="168"/>
      <c r="K100" s="104"/>
    </row>
    <row r="101" spans="1:11">
      <c r="A101"/>
      <c r="B101" s="106" t="s">
        <v>145</v>
      </c>
      <c r="C101" s="167" t="s">
        <v>2</v>
      </c>
      <c r="D101" s="167"/>
      <c r="E101" s="167"/>
      <c r="F101" s="167" t="s">
        <v>147</v>
      </c>
      <c r="G101" s="167"/>
      <c r="H101" s="106" t="s">
        <v>93</v>
      </c>
      <c r="I101" s="168" t="s">
        <v>94</v>
      </c>
      <c r="J101" s="168"/>
      <c r="K101" s="104"/>
    </row>
    <row r="102" spans="1:11">
      <c r="A102"/>
      <c r="B102" s="166" t="s">
        <v>96</v>
      </c>
      <c r="C102" s="166"/>
      <c r="D102" s="104"/>
      <c r="E102" s="104"/>
      <c r="F102" s="104"/>
      <c r="G102" s="104"/>
      <c r="H102" s="104"/>
      <c r="I102" s="104"/>
      <c r="J102" s="104"/>
      <c r="K102" s="104"/>
    </row>
    <row r="103" spans="1:11">
      <c r="A103"/>
      <c r="B103" s="106" t="s">
        <v>148</v>
      </c>
      <c r="C103" s="167" t="s">
        <v>1</v>
      </c>
      <c r="D103" s="167"/>
      <c r="E103" s="167"/>
      <c r="F103" s="167" t="s">
        <v>149</v>
      </c>
      <c r="G103" s="167"/>
      <c r="H103" s="106" t="s">
        <v>93</v>
      </c>
      <c r="I103" s="168" t="s">
        <v>94</v>
      </c>
      <c r="J103" s="168"/>
      <c r="K103" s="104"/>
    </row>
    <row r="104" spans="1:11">
      <c r="A104"/>
      <c r="B104" s="106" t="s">
        <v>148</v>
      </c>
      <c r="C104" s="167" t="s">
        <v>2</v>
      </c>
      <c r="D104" s="167"/>
      <c r="E104" s="167"/>
      <c r="F104" s="167" t="s">
        <v>150</v>
      </c>
      <c r="G104" s="167"/>
      <c r="H104" s="106" t="s">
        <v>93</v>
      </c>
      <c r="I104" s="168" t="s">
        <v>94</v>
      </c>
      <c r="J104" s="168"/>
      <c r="K104" s="104"/>
    </row>
    <row r="105" spans="1:11">
      <c r="A105"/>
      <c r="B105" s="166" t="s">
        <v>96</v>
      </c>
      <c r="C105" s="166"/>
      <c r="D105" s="104"/>
      <c r="E105" s="104"/>
      <c r="F105" s="104"/>
      <c r="G105" s="104"/>
      <c r="H105" s="104"/>
      <c r="I105" s="104"/>
      <c r="J105" s="104"/>
      <c r="K105" s="104"/>
    </row>
    <row r="106" spans="1:11">
      <c r="A106"/>
      <c r="B106" s="106" t="s">
        <v>151</v>
      </c>
      <c r="C106" s="167" t="s">
        <v>1</v>
      </c>
      <c r="D106" s="167"/>
      <c r="E106" s="167"/>
      <c r="F106" s="167" t="s">
        <v>242</v>
      </c>
      <c r="G106" s="167"/>
      <c r="H106" s="106" t="s">
        <v>105</v>
      </c>
      <c r="I106" s="168" t="s">
        <v>94</v>
      </c>
      <c r="J106" s="168"/>
      <c r="K106" s="104"/>
    </row>
    <row r="107" spans="1:11">
      <c r="A107"/>
      <c r="B107" s="106" t="s">
        <v>151</v>
      </c>
      <c r="C107" s="167" t="s">
        <v>2</v>
      </c>
      <c r="D107" s="167"/>
      <c r="E107" s="167"/>
      <c r="F107" s="167" t="s">
        <v>152</v>
      </c>
      <c r="G107" s="167"/>
      <c r="H107" s="106" t="s">
        <v>93</v>
      </c>
      <c r="I107" s="168" t="s">
        <v>94</v>
      </c>
      <c r="J107" s="168"/>
      <c r="K107" s="104"/>
    </row>
    <row r="108" spans="1:11">
      <c r="A108"/>
      <c r="B108" s="166" t="s">
        <v>96</v>
      </c>
      <c r="C108" s="166"/>
      <c r="D108" s="104"/>
      <c r="E108" s="104"/>
      <c r="F108" s="104"/>
      <c r="G108" s="104"/>
      <c r="H108" s="104"/>
      <c r="I108" s="104"/>
      <c r="J108" s="104"/>
      <c r="K108" s="104"/>
    </row>
    <row r="109" spans="1:11">
      <c r="A109"/>
      <c r="B109" s="106" t="s">
        <v>61</v>
      </c>
      <c r="C109" s="167" t="s">
        <v>1</v>
      </c>
      <c r="D109" s="167"/>
      <c r="E109" s="167"/>
      <c r="F109" s="167" t="s">
        <v>153</v>
      </c>
      <c r="G109" s="167"/>
      <c r="H109" s="106" t="s">
        <v>93</v>
      </c>
      <c r="I109" s="168" t="s">
        <v>94</v>
      </c>
      <c r="J109" s="168"/>
      <c r="K109" s="104"/>
    </row>
    <row r="110" spans="1:11">
      <c r="A110"/>
      <c r="B110" s="106" t="s">
        <v>61</v>
      </c>
      <c r="C110" s="167" t="s">
        <v>2</v>
      </c>
      <c r="D110" s="167"/>
      <c r="E110" s="167"/>
      <c r="F110" s="167" t="s">
        <v>154</v>
      </c>
      <c r="G110" s="167"/>
      <c r="H110" s="106" t="s">
        <v>93</v>
      </c>
      <c r="I110" s="168" t="s">
        <v>94</v>
      </c>
      <c r="J110" s="168"/>
      <c r="K110" s="104"/>
    </row>
    <row r="111" spans="1:11">
      <c r="A111"/>
      <c r="B111" s="166" t="s">
        <v>96</v>
      </c>
      <c r="C111" s="166"/>
      <c r="D111" s="104"/>
      <c r="E111" s="104"/>
      <c r="F111" s="104"/>
      <c r="G111" s="104"/>
      <c r="H111" s="104"/>
      <c r="I111" s="104"/>
      <c r="J111" s="104"/>
      <c r="K111" s="104"/>
    </row>
    <row r="112" spans="1:11">
      <c r="A112"/>
      <c r="B112" s="106" t="s">
        <v>62</v>
      </c>
      <c r="C112" s="167" t="s">
        <v>1</v>
      </c>
      <c r="D112" s="167"/>
      <c r="E112" s="167"/>
      <c r="F112" s="167" t="s">
        <v>155</v>
      </c>
      <c r="G112" s="167"/>
      <c r="H112" s="106" t="s">
        <v>93</v>
      </c>
      <c r="I112" s="168" t="s">
        <v>94</v>
      </c>
      <c r="J112" s="168"/>
      <c r="K112" s="104"/>
    </row>
    <row r="113" spans="1:11">
      <c r="A113"/>
      <c r="B113" s="106" t="s">
        <v>62</v>
      </c>
      <c r="C113" s="167" t="s">
        <v>2</v>
      </c>
      <c r="D113" s="167"/>
      <c r="E113" s="167"/>
      <c r="F113" s="167" t="s">
        <v>156</v>
      </c>
      <c r="G113" s="167"/>
      <c r="H113" s="106" t="s">
        <v>93</v>
      </c>
      <c r="I113" s="168" t="s">
        <v>94</v>
      </c>
      <c r="J113" s="168"/>
      <c r="K113" s="104"/>
    </row>
    <row r="114" spans="1:11">
      <c r="A114"/>
      <c r="B114" s="166" t="s">
        <v>96</v>
      </c>
      <c r="C114" s="166"/>
      <c r="D114" s="104"/>
      <c r="E114" s="104"/>
      <c r="F114" s="104"/>
      <c r="G114" s="104"/>
      <c r="H114" s="104"/>
      <c r="I114" s="104"/>
      <c r="J114" s="104"/>
      <c r="K114" s="104"/>
    </row>
    <row r="115" spans="1:11">
      <c r="A115"/>
      <c r="B115" s="106" t="s">
        <v>63</v>
      </c>
      <c r="C115" s="167" t="s">
        <v>1</v>
      </c>
      <c r="D115" s="167"/>
      <c r="E115" s="167"/>
      <c r="F115" s="167" t="s">
        <v>157</v>
      </c>
      <c r="G115" s="167"/>
      <c r="H115" s="106" t="s">
        <v>93</v>
      </c>
      <c r="I115" s="168" t="s">
        <v>94</v>
      </c>
      <c r="J115" s="168"/>
      <c r="K115" s="104"/>
    </row>
    <row r="116" spans="1:11">
      <c r="A116"/>
      <c r="B116" s="106" t="s">
        <v>63</v>
      </c>
      <c r="C116" s="167" t="s">
        <v>2</v>
      </c>
      <c r="D116" s="167"/>
      <c r="E116" s="167"/>
      <c r="F116" s="167" t="s">
        <v>158</v>
      </c>
      <c r="G116" s="167"/>
      <c r="H116" s="106" t="s">
        <v>105</v>
      </c>
      <c r="I116" s="168" t="s">
        <v>94</v>
      </c>
      <c r="J116" s="168"/>
      <c r="K116" s="104"/>
    </row>
    <row r="117" spans="1:11">
      <c r="A117"/>
      <c r="B117" s="166" t="s">
        <v>96</v>
      </c>
      <c r="C117" s="166"/>
      <c r="D117" s="104"/>
      <c r="E117" s="104"/>
      <c r="F117" s="104"/>
      <c r="G117" s="104"/>
      <c r="H117" s="104"/>
      <c r="I117" s="104"/>
      <c r="J117" s="104"/>
      <c r="K117" s="104"/>
    </row>
    <row r="118" spans="1:11">
      <c r="A118"/>
      <c r="B118" s="106" t="s">
        <v>64</v>
      </c>
      <c r="C118" s="167" t="s">
        <v>1</v>
      </c>
      <c r="D118" s="167"/>
      <c r="E118" s="167"/>
      <c r="F118" s="167" t="s">
        <v>159</v>
      </c>
      <c r="G118" s="167"/>
      <c r="H118" s="106" t="s">
        <v>93</v>
      </c>
      <c r="I118" s="168" t="s">
        <v>94</v>
      </c>
      <c r="J118" s="168"/>
      <c r="K118" s="104"/>
    </row>
    <row r="119" spans="1:11">
      <c r="A119"/>
      <c r="B119" s="106" t="s">
        <v>64</v>
      </c>
      <c r="C119" s="167" t="s">
        <v>2</v>
      </c>
      <c r="D119" s="167"/>
      <c r="E119" s="167"/>
      <c r="F119" s="167" t="s">
        <v>160</v>
      </c>
      <c r="G119" s="167"/>
      <c r="H119" s="106" t="s">
        <v>105</v>
      </c>
      <c r="I119" s="168" t="s">
        <v>94</v>
      </c>
      <c r="J119" s="168"/>
      <c r="K119" s="104"/>
    </row>
    <row r="120" spans="1:11">
      <c r="A120"/>
      <c r="B120" s="166" t="s">
        <v>96</v>
      </c>
      <c r="C120" s="166"/>
      <c r="D120" s="104"/>
      <c r="E120" s="104"/>
      <c r="F120" s="104"/>
      <c r="G120" s="104"/>
      <c r="H120" s="104"/>
      <c r="I120" s="104"/>
      <c r="J120" s="104"/>
      <c r="K120" s="104"/>
    </row>
    <row r="121" spans="1:11">
      <c r="A121"/>
      <c r="B121" s="106" t="s">
        <v>65</v>
      </c>
      <c r="C121" s="167" t="s">
        <v>1</v>
      </c>
      <c r="D121" s="167"/>
      <c r="E121" s="167"/>
      <c r="F121" s="167" t="s">
        <v>161</v>
      </c>
      <c r="G121" s="167"/>
      <c r="H121" s="106" t="s">
        <v>93</v>
      </c>
      <c r="I121" s="168" t="s">
        <v>94</v>
      </c>
      <c r="J121" s="168"/>
      <c r="K121" s="104"/>
    </row>
    <row r="122" spans="1:11">
      <c r="A122"/>
      <c r="B122" s="106" t="s">
        <v>65</v>
      </c>
      <c r="C122" s="167" t="s">
        <v>2</v>
      </c>
      <c r="D122" s="167"/>
      <c r="E122" s="167"/>
      <c r="F122" s="167" t="s">
        <v>162</v>
      </c>
      <c r="G122" s="167"/>
      <c r="H122" s="106" t="s">
        <v>93</v>
      </c>
      <c r="I122" s="168" t="s">
        <v>94</v>
      </c>
      <c r="J122" s="168"/>
      <c r="K122" s="104"/>
    </row>
    <row r="123" spans="1:11">
      <c r="A123"/>
      <c r="B123" s="166" t="s">
        <v>96</v>
      </c>
      <c r="C123" s="166"/>
      <c r="D123" s="104"/>
      <c r="E123" s="104"/>
      <c r="F123" s="104"/>
      <c r="G123" s="104"/>
      <c r="H123" s="104"/>
      <c r="I123" s="104"/>
      <c r="J123" s="104"/>
      <c r="K123" s="104"/>
    </row>
    <row r="124" spans="1:11">
      <c r="A124"/>
      <c r="B124" s="106" t="s">
        <v>66</v>
      </c>
      <c r="C124" s="167" t="s">
        <v>1</v>
      </c>
      <c r="D124" s="167"/>
      <c r="E124" s="167"/>
      <c r="F124" s="167" t="s">
        <v>163</v>
      </c>
      <c r="G124" s="167"/>
      <c r="H124" s="106" t="s">
        <v>93</v>
      </c>
      <c r="I124" s="168" t="s">
        <v>94</v>
      </c>
      <c r="J124" s="168"/>
      <c r="K124" s="104"/>
    </row>
    <row r="125" spans="1:11">
      <c r="A125"/>
      <c r="B125" s="106" t="s">
        <v>66</v>
      </c>
      <c r="C125" s="167" t="s">
        <v>2</v>
      </c>
      <c r="D125" s="167"/>
      <c r="E125" s="167"/>
      <c r="F125" s="167" t="s">
        <v>164</v>
      </c>
      <c r="G125" s="167"/>
      <c r="H125" s="106" t="s">
        <v>105</v>
      </c>
      <c r="I125" s="168" t="s">
        <v>94</v>
      </c>
      <c r="J125" s="168"/>
      <c r="K125" s="104"/>
    </row>
    <row r="126" spans="1:11">
      <c r="A126"/>
      <c r="B126" s="166" t="s">
        <v>96</v>
      </c>
      <c r="C126" s="166"/>
      <c r="D126" s="104"/>
      <c r="E126" s="104"/>
      <c r="F126" s="104"/>
      <c r="G126" s="104"/>
      <c r="H126" s="104"/>
      <c r="I126" s="104"/>
      <c r="J126" s="104"/>
      <c r="K126" s="104"/>
    </row>
    <row r="127" spans="1:11">
      <c r="A127"/>
      <c r="B127" s="106" t="s">
        <v>67</v>
      </c>
      <c r="C127" s="167" t="s">
        <v>1</v>
      </c>
      <c r="D127" s="167"/>
      <c r="E127" s="167"/>
      <c r="F127" s="167" t="s">
        <v>165</v>
      </c>
      <c r="G127" s="167"/>
      <c r="H127" s="106" t="s">
        <v>93</v>
      </c>
      <c r="I127" s="168" t="s">
        <v>94</v>
      </c>
      <c r="J127" s="168"/>
      <c r="K127" s="104"/>
    </row>
    <row r="128" spans="1:11">
      <c r="A128"/>
      <c r="B128" s="106" t="s">
        <v>67</v>
      </c>
      <c r="C128" s="167" t="s">
        <v>2</v>
      </c>
      <c r="D128" s="167"/>
      <c r="E128" s="167"/>
      <c r="F128" s="167" t="s">
        <v>166</v>
      </c>
      <c r="G128" s="167"/>
      <c r="H128" s="106" t="s">
        <v>93</v>
      </c>
      <c r="I128" s="168" t="s">
        <v>94</v>
      </c>
      <c r="J128" s="168"/>
      <c r="K128" s="104"/>
    </row>
    <row r="129" spans="1:11">
      <c r="A129"/>
      <c r="B129" s="166" t="s">
        <v>96</v>
      </c>
      <c r="C129" s="166"/>
      <c r="D129" s="104"/>
      <c r="E129" s="104"/>
      <c r="F129" s="104"/>
      <c r="G129" s="104"/>
      <c r="H129" s="104"/>
      <c r="I129" s="104"/>
      <c r="J129" s="104"/>
      <c r="K129" s="104"/>
    </row>
    <row r="130" spans="1:11">
      <c r="A130"/>
      <c r="B130" s="106" t="s">
        <v>68</v>
      </c>
      <c r="C130" s="167" t="s">
        <v>1</v>
      </c>
      <c r="D130" s="167"/>
      <c r="E130" s="167"/>
      <c r="F130" s="167" t="s">
        <v>167</v>
      </c>
      <c r="G130" s="167"/>
      <c r="H130" s="106" t="s">
        <v>93</v>
      </c>
      <c r="I130" s="168" t="s">
        <v>94</v>
      </c>
      <c r="J130" s="168"/>
      <c r="K130" s="104"/>
    </row>
    <row r="131" spans="1:11">
      <c r="A131"/>
      <c r="B131" s="106" t="s">
        <v>68</v>
      </c>
      <c r="C131" s="167" t="s">
        <v>2</v>
      </c>
      <c r="D131" s="167"/>
      <c r="E131" s="167"/>
      <c r="F131" s="167" t="s">
        <v>168</v>
      </c>
      <c r="G131" s="167"/>
      <c r="H131" s="106" t="s">
        <v>93</v>
      </c>
      <c r="I131" s="168" t="s">
        <v>94</v>
      </c>
      <c r="J131" s="168"/>
      <c r="K131" s="104"/>
    </row>
    <row r="132" spans="1:11">
      <c r="A132"/>
      <c r="B132" s="166" t="s">
        <v>96</v>
      </c>
      <c r="C132" s="166"/>
      <c r="D132" s="104"/>
      <c r="E132" s="104"/>
      <c r="F132" s="104"/>
      <c r="G132" s="104"/>
      <c r="H132" s="104"/>
      <c r="I132" s="104"/>
      <c r="J132" s="104"/>
      <c r="K132" s="104"/>
    </row>
    <row r="133" spans="1:11">
      <c r="A133"/>
      <c r="B133" s="106" t="s">
        <v>69</v>
      </c>
      <c r="C133" s="167" t="s">
        <v>1</v>
      </c>
      <c r="D133" s="167"/>
      <c r="E133" s="167"/>
      <c r="F133" s="167" t="s">
        <v>169</v>
      </c>
      <c r="G133" s="167"/>
      <c r="H133" s="106" t="s">
        <v>93</v>
      </c>
      <c r="I133" s="168" t="s">
        <v>94</v>
      </c>
      <c r="J133" s="168"/>
      <c r="K133" s="104"/>
    </row>
    <row r="134" spans="1:11">
      <c r="A134"/>
      <c r="B134" s="106" t="s">
        <v>69</v>
      </c>
      <c r="C134" s="167" t="s">
        <v>2</v>
      </c>
      <c r="D134" s="167"/>
      <c r="E134" s="167"/>
      <c r="F134" s="167" t="s">
        <v>170</v>
      </c>
      <c r="G134" s="167"/>
      <c r="H134" s="106" t="s">
        <v>93</v>
      </c>
      <c r="I134" s="168" t="s">
        <v>94</v>
      </c>
      <c r="J134" s="168"/>
      <c r="K134" s="104"/>
    </row>
    <row r="135" spans="1:11">
      <c r="A135"/>
      <c r="B135" s="166" t="s">
        <v>96</v>
      </c>
      <c r="C135" s="166"/>
      <c r="D135" s="104"/>
      <c r="E135" s="104"/>
      <c r="F135" s="104"/>
      <c r="G135" s="104"/>
      <c r="H135" s="104"/>
      <c r="I135" s="104"/>
      <c r="J135" s="104"/>
      <c r="K135" s="104"/>
    </row>
    <row r="136" spans="1:11">
      <c r="A136"/>
      <c r="B136" s="106" t="s">
        <v>70</v>
      </c>
      <c r="C136" s="167" t="s">
        <v>1</v>
      </c>
      <c r="D136" s="167"/>
      <c r="E136" s="167"/>
      <c r="F136" s="167" t="s">
        <v>171</v>
      </c>
      <c r="G136" s="167"/>
      <c r="H136" s="106" t="s">
        <v>93</v>
      </c>
      <c r="I136" s="168" t="s">
        <v>94</v>
      </c>
      <c r="J136" s="168"/>
      <c r="K136" s="104"/>
    </row>
    <row r="137" spans="1:11">
      <c r="A137"/>
      <c r="B137" s="106" t="s">
        <v>70</v>
      </c>
      <c r="C137" s="167" t="s">
        <v>2</v>
      </c>
      <c r="D137" s="167"/>
      <c r="E137" s="167"/>
      <c r="F137" s="167" t="s">
        <v>172</v>
      </c>
      <c r="G137" s="167"/>
      <c r="H137" s="106" t="s">
        <v>93</v>
      </c>
      <c r="I137" s="168" t="s">
        <v>94</v>
      </c>
      <c r="J137" s="168"/>
      <c r="K137" s="104"/>
    </row>
    <row r="138" spans="1:11">
      <c r="A138"/>
      <c r="B138" s="166" t="s">
        <v>96</v>
      </c>
      <c r="C138" s="166"/>
      <c r="D138" s="104"/>
      <c r="E138" s="104"/>
      <c r="F138" s="104"/>
      <c r="G138" s="104"/>
      <c r="H138" s="104"/>
      <c r="I138" s="104"/>
      <c r="J138" s="104"/>
      <c r="K138" s="104"/>
    </row>
    <row r="139" spans="1:11">
      <c r="A139"/>
      <c r="B139" s="106" t="s">
        <v>71</v>
      </c>
      <c r="C139" s="167" t="s">
        <v>1</v>
      </c>
      <c r="D139" s="167"/>
      <c r="E139" s="167"/>
      <c r="F139" s="167" t="s">
        <v>173</v>
      </c>
      <c r="G139" s="167"/>
      <c r="H139" s="106" t="s">
        <v>93</v>
      </c>
      <c r="I139" s="168" t="s">
        <v>94</v>
      </c>
      <c r="J139" s="168"/>
      <c r="K139" s="104"/>
    </row>
    <row r="140" spans="1:11">
      <c r="A140"/>
      <c r="B140" s="106" t="s">
        <v>71</v>
      </c>
      <c r="C140" s="167" t="s">
        <v>2</v>
      </c>
      <c r="D140" s="167"/>
      <c r="E140" s="167"/>
      <c r="F140" s="167" t="s">
        <v>174</v>
      </c>
      <c r="G140" s="167"/>
      <c r="H140" s="106" t="s">
        <v>105</v>
      </c>
      <c r="I140" s="168" t="s">
        <v>94</v>
      </c>
      <c r="J140" s="168"/>
      <c r="K140" s="104"/>
    </row>
    <row r="141" spans="1:11">
      <c r="A141"/>
      <c r="B141" s="166" t="s">
        <v>96</v>
      </c>
      <c r="C141" s="166"/>
      <c r="D141" s="104"/>
      <c r="E141" s="104"/>
      <c r="F141" s="104"/>
      <c r="G141" s="104"/>
      <c r="H141" s="104"/>
      <c r="I141" s="104"/>
      <c r="J141" s="104"/>
      <c r="K141" s="104"/>
    </row>
    <row r="142" spans="1:11">
      <c r="A142"/>
      <c r="B142" s="106" t="s">
        <v>72</v>
      </c>
      <c r="C142" s="167" t="s">
        <v>1</v>
      </c>
      <c r="D142" s="167"/>
      <c r="E142" s="167"/>
      <c r="F142" s="167" t="s">
        <v>175</v>
      </c>
      <c r="G142" s="167"/>
      <c r="H142" s="106" t="s">
        <v>105</v>
      </c>
      <c r="I142" s="168" t="s">
        <v>94</v>
      </c>
      <c r="J142" s="168"/>
      <c r="K142" s="104"/>
    </row>
    <row r="143" spans="1:11">
      <c r="A143"/>
      <c r="B143" s="106" t="s">
        <v>72</v>
      </c>
      <c r="C143" s="167" t="s">
        <v>2</v>
      </c>
      <c r="D143" s="167"/>
      <c r="E143" s="167"/>
      <c r="F143" s="167" t="s">
        <v>176</v>
      </c>
      <c r="G143" s="167"/>
      <c r="H143" s="106" t="s">
        <v>93</v>
      </c>
      <c r="I143" s="168" t="s">
        <v>94</v>
      </c>
      <c r="J143" s="168"/>
      <c r="K143" s="104"/>
    </row>
    <row r="144" spans="1:11">
      <c r="A144"/>
      <c r="B144" s="166" t="s">
        <v>96</v>
      </c>
      <c r="C144" s="166"/>
      <c r="D144" s="104"/>
      <c r="E144" s="104"/>
      <c r="F144" s="104"/>
      <c r="G144" s="104"/>
      <c r="H144" s="104"/>
      <c r="I144" s="104"/>
      <c r="J144" s="104"/>
      <c r="K144" s="104"/>
    </row>
    <row r="145" spans="1:11">
      <c r="A145"/>
      <c r="B145" s="106" t="s">
        <v>73</v>
      </c>
      <c r="C145" s="167" t="s">
        <v>1</v>
      </c>
      <c r="D145" s="167"/>
      <c r="E145" s="167"/>
      <c r="F145" s="167" t="s">
        <v>177</v>
      </c>
      <c r="G145" s="167"/>
      <c r="H145" s="106" t="s">
        <v>93</v>
      </c>
      <c r="I145" s="168" t="s">
        <v>94</v>
      </c>
      <c r="J145" s="168"/>
      <c r="K145" s="104"/>
    </row>
    <row r="146" spans="1:11">
      <c r="A146"/>
      <c r="B146" s="106" t="s">
        <v>73</v>
      </c>
      <c r="C146" s="167" t="s">
        <v>2</v>
      </c>
      <c r="D146" s="167"/>
      <c r="E146" s="167"/>
      <c r="F146" s="167" t="s">
        <v>178</v>
      </c>
      <c r="G146" s="167"/>
      <c r="H146" s="106" t="s">
        <v>93</v>
      </c>
      <c r="I146" s="168" t="s">
        <v>94</v>
      </c>
      <c r="J146" s="168"/>
      <c r="K146" s="104"/>
    </row>
    <row r="147" spans="1:11">
      <c r="A147"/>
      <c r="B147" s="166" t="s">
        <v>96</v>
      </c>
      <c r="C147" s="166"/>
      <c r="D147" s="104"/>
      <c r="E147" s="104"/>
      <c r="F147" s="104"/>
      <c r="G147" s="104"/>
      <c r="H147" s="104"/>
      <c r="I147" s="104"/>
      <c r="J147" s="104"/>
      <c r="K147" s="104"/>
    </row>
    <row r="148" spans="1:11">
      <c r="A148"/>
      <c r="B148" s="106" t="s">
        <v>74</v>
      </c>
      <c r="C148" s="167" t="s">
        <v>1</v>
      </c>
      <c r="D148" s="167"/>
      <c r="E148" s="167"/>
      <c r="F148" s="167" t="s">
        <v>179</v>
      </c>
      <c r="G148" s="167"/>
      <c r="H148" s="106" t="s">
        <v>93</v>
      </c>
      <c r="I148" s="168" t="s">
        <v>94</v>
      </c>
      <c r="J148" s="168"/>
      <c r="K148" s="104"/>
    </row>
    <row r="149" spans="1:11">
      <c r="A149"/>
      <c r="B149" s="106" t="s">
        <v>74</v>
      </c>
      <c r="C149" s="167" t="s">
        <v>2</v>
      </c>
      <c r="D149" s="167"/>
      <c r="E149" s="167"/>
      <c r="F149" s="167" t="s">
        <v>180</v>
      </c>
      <c r="G149" s="167"/>
      <c r="H149" s="106" t="s">
        <v>93</v>
      </c>
      <c r="I149" s="168" t="s">
        <v>94</v>
      </c>
      <c r="J149" s="168"/>
      <c r="K149" s="104"/>
    </row>
    <row r="150" spans="1:11">
      <c r="A150"/>
      <c r="B150" s="166" t="s">
        <v>96</v>
      </c>
      <c r="C150" s="166"/>
      <c r="D150" s="104"/>
      <c r="E150" s="104"/>
      <c r="F150" s="104"/>
      <c r="G150" s="104"/>
      <c r="H150" s="104"/>
      <c r="I150" s="104"/>
      <c r="J150" s="104"/>
      <c r="K150" s="104"/>
    </row>
    <row r="151" spans="1:11">
      <c r="A151"/>
      <c r="B151" s="106" t="s">
        <v>75</v>
      </c>
      <c r="C151" s="167" t="s">
        <v>1</v>
      </c>
      <c r="D151" s="167"/>
      <c r="E151" s="167"/>
      <c r="F151" s="167" t="s">
        <v>181</v>
      </c>
      <c r="G151" s="167"/>
      <c r="H151" s="106" t="s">
        <v>93</v>
      </c>
      <c r="I151" s="168" t="s">
        <v>94</v>
      </c>
      <c r="J151" s="168"/>
      <c r="K151" s="104"/>
    </row>
    <row r="152" spans="1:11">
      <c r="A152"/>
      <c r="B152" s="106" t="s">
        <v>75</v>
      </c>
      <c r="C152" s="167" t="s">
        <v>2</v>
      </c>
      <c r="D152" s="167"/>
      <c r="E152" s="167"/>
      <c r="F152" s="167" t="s">
        <v>182</v>
      </c>
      <c r="G152" s="167"/>
      <c r="H152" s="106" t="s">
        <v>93</v>
      </c>
      <c r="I152" s="168" t="s">
        <v>94</v>
      </c>
      <c r="J152" s="168"/>
      <c r="K152" s="104"/>
    </row>
    <row r="153" spans="1:11">
      <c r="A153"/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</row>
    <row r="154" spans="1:11">
      <c r="A154"/>
      <c r="B154"/>
      <c r="C154"/>
      <c r="D154"/>
      <c r="E154"/>
      <c r="F154"/>
      <c r="G154"/>
      <c r="H154"/>
      <c r="I154"/>
      <c r="J154"/>
      <c r="K154"/>
    </row>
    <row r="155" spans="1:11">
      <c r="A155"/>
      <c r="B155"/>
      <c r="C155"/>
      <c r="D155"/>
      <c r="E155"/>
      <c r="F155"/>
      <c r="G155" s="172" t="s">
        <v>183</v>
      </c>
      <c r="H155" s="172"/>
      <c r="I155" s="172"/>
      <c r="J155"/>
      <c r="K155"/>
    </row>
    <row r="156" spans="1:11">
      <c r="A156"/>
      <c r="B156"/>
      <c r="C156"/>
      <c r="D156"/>
      <c r="E156"/>
      <c r="F156"/>
      <c r="G156"/>
      <c r="H156"/>
      <c r="I156"/>
      <c r="J156"/>
      <c r="K156"/>
    </row>
    <row r="157" spans="1:11" ht="21.75">
      <c r="A157"/>
      <c r="B157" s="173" t="s">
        <v>81</v>
      </c>
      <c r="C157" s="173"/>
      <c r="D157" s="173"/>
      <c r="E157" s="173"/>
      <c r="F157" s="173"/>
      <c r="G157" s="173"/>
      <c r="H157" s="173"/>
      <c r="I157" s="173"/>
      <c r="J157" s="173"/>
      <c r="K157" s="173"/>
    </row>
    <row r="158" spans="1:11" ht="18">
      <c r="A158"/>
      <c r="B158" s="174" t="s">
        <v>82</v>
      </c>
      <c r="C158" s="174"/>
      <c r="D158" s="174"/>
      <c r="E158" s="174"/>
      <c r="F158" s="174"/>
      <c r="G158" s="174"/>
      <c r="H158" s="174"/>
      <c r="I158" s="174"/>
      <c r="J158" s="174"/>
      <c r="K158" s="174"/>
    </row>
    <row r="159" spans="1:11">
      <c r="A159"/>
      <c r="B159" s="169" t="s">
        <v>83</v>
      </c>
      <c r="C159" s="169"/>
      <c r="D159" s="169"/>
      <c r="E159" s="169"/>
      <c r="F159" s="169"/>
      <c r="G159" s="169"/>
      <c r="H159" s="169"/>
      <c r="I159" s="169"/>
      <c r="J159" s="169"/>
      <c r="K159" s="169"/>
    </row>
    <row r="160" spans="1:11">
      <c r="A160"/>
      <c r="B160" s="169" t="s">
        <v>84</v>
      </c>
      <c r="C160" s="169"/>
      <c r="D160" s="169"/>
      <c r="E160" s="169"/>
      <c r="F160" s="169"/>
      <c r="G160" s="169"/>
      <c r="H160" s="169"/>
      <c r="I160" s="169"/>
      <c r="J160" s="169"/>
      <c r="K160" s="169"/>
    </row>
    <row r="161" spans="1:11">
      <c r="A161"/>
      <c r="B161"/>
      <c r="C161"/>
      <c r="D161"/>
      <c r="E161"/>
      <c r="F161"/>
      <c r="G161"/>
      <c r="H161"/>
      <c r="I161"/>
      <c r="J161"/>
      <c r="K161"/>
    </row>
    <row r="162" spans="1:11">
      <c r="A162"/>
      <c r="B162" s="103" t="s">
        <v>85</v>
      </c>
      <c r="C162" s="170" t="s">
        <v>86</v>
      </c>
      <c r="D162" s="170"/>
      <c r="E162" s="170"/>
      <c r="F162" s="170" t="s">
        <v>87</v>
      </c>
      <c r="G162" s="170"/>
      <c r="H162" s="103" t="s">
        <v>88</v>
      </c>
      <c r="I162" s="170" t="s">
        <v>89</v>
      </c>
      <c r="J162" s="170"/>
      <c r="K162" s="104"/>
    </row>
    <row r="163" spans="1:11">
      <c r="A163"/>
      <c r="B163" s="105" t="s">
        <v>144</v>
      </c>
      <c r="C163" s="171" t="s">
        <v>91</v>
      </c>
      <c r="D163" s="171"/>
      <c r="E163" s="104"/>
      <c r="F163" s="104"/>
      <c r="G163" s="104"/>
      <c r="H163" s="104"/>
      <c r="I163" s="104"/>
      <c r="J163" s="104"/>
      <c r="K163" s="104"/>
    </row>
    <row r="164" spans="1:11">
      <c r="A164"/>
      <c r="B164" s="166" t="s">
        <v>96</v>
      </c>
      <c r="C164" s="166"/>
      <c r="D164" s="104"/>
      <c r="E164" s="104"/>
      <c r="F164" s="104"/>
      <c r="G164" s="104"/>
      <c r="H164" s="104"/>
      <c r="I164" s="104"/>
      <c r="J164" s="104"/>
      <c r="K164" s="104"/>
    </row>
    <row r="165" spans="1:11">
      <c r="A165"/>
      <c r="B165" s="106" t="s">
        <v>76</v>
      </c>
      <c r="C165" s="167" t="s">
        <v>1</v>
      </c>
      <c r="D165" s="167"/>
      <c r="E165" s="167"/>
      <c r="F165" s="167" t="s">
        <v>184</v>
      </c>
      <c r="G165" s="167"/>
      <c r="H165" s="106" t="s">
        <v>93</v>
      </c>
      <c r="I165" s="168" t="s">
        <v>94</v>
      </c>
      <c r="J165" s="168"/>
      <c r="K165" s="104"/>
    </row>
    <row r="166" spans="1:11">
      <c r="A166"/>
      <c r="B166" s="106" t="s">
        <v>76</v>
      </c>
      <c r="C166" s="167" t="s">
        <v>2</v>
      </c>
      <c r="D166" s="167"/>
      <c r="E166" s="167"/>
      <c r="F166" s="167" t="s">
        <v>185</v>
      </c>
      <c r="G166" s="167"/>
      <c r="H166" s="106" t="s">
        <v>93</v>
      </c>
      <c r="I166" s="168" t="s">
        <v>94</v>
      </c>
      <c r="J166" s="168"/>
      <c r="K166" s="104"/>
    </row>
    <row r="167" spans="1:11">
      <c r="A167"/>
      <c r="B167" s="166" t="s">
        <v>96</v>
      </c>
      <c r="C167" s="166"/>
      <c r="D167" s="104"/>
      <c r="E167" s="104"/>
      <c r="F167" s="104"/>
      <c r="G167" s="104"/>
      <c r="H167" s="104"/>
      <c r="I167" s="104"/>
      <c r="J167" s="104"/>
      <c r="K167" s="104"/>
    </row>
    <row r="168" spans="1:11">
      <c r="A168"/>
      <c r="B168" s="106" t="s">
        <v>77</v>
      </c>
      <c r="C168" s="167" t="s">
        <v>1</v>
      </c>
      <c r="D168" s="167"/>
      <c r="E168" s="167"/>
      <c r="F168" s="167" t="s">
        <v>186</v>
      </c>
      <c r="G168" s="167"/>
      <c r="H168" s="106" t="s">
        <v>93</v>
      </c>
      <c r="I168" s="168" t="s">
        <v>94</v>
      </c>
      <c r="J168" s="168"/>
      <c r="K168" s="104"/>
    </row>
    <row r="169" spans="1:11">
      <c r="A169"/>
      <c r="B169" s="106" t="s">
        <v>77</v>
      </c>
      <c r="C169" s="167" t="s">
        <v>2</v>
      </c>
      <c r="D169" s="167"/>
      <c r="E169" s="167"/>
      <c r="F169" s="167" t="s">
        <v>187</v>
      </c>
      <c r="G169" s="167"/>
      <c r="H169" s="106" t="s">
        <v>105</v>
      </c>
      <c r="I169" s="168" t="s">
        <v>94</v>
      </c>
      <c r="J169" s="168"/>
      <c r="K169" s="104"/>
    </row>
    <row r="170" spans="1:11">
      <c r="A170"/>
      <c r="B170" s="166" t="s">
        <v>96</v>
      </c>
      <c r="C170" s="166"/>
      <c r="D170" s="104"/>
      <c r="E170" s="104"/>
      <c r="F170" s="104"/>
      <c r="G170" s="104"/>
      <c r="H170" s="104"/>
      <c r="I170" s="104"/>
      <c r="J170" s="104"/>
      <c r="K170" s="104"/>
    </row>
    <row r="171" spans="1:11">
      <c r="A171"/>
      <c r="B171" s="106" t="s">
        <v>78</v>
      </c>
      <c r="C171" s="167" t="s">
        <v>1</v>
      </c>
      <c r="D171" s="167"/>
      <c r="E171" s="167"/>
      <c r="F171" s="167" t="s">
        <v>188</v>
      </c>
      <c r="G171" s="167"/>
      <c r="H171" s="106" t="s">
        <v>105</v>
      </c>
      <c r="I171" s="168" t="s">
        <v>94</v>
      </c>
      <c r="J171" s="168"/>
      <c r="K171" s="104"/>
    </row>
    <row r="172" spans="1:11">
      <c r="A172"/>
      <c r="B172" s="106" t="s">
        <v>78</v>
      </c>
      <c r="C172" s="167" t="s">
        <v>2</v>
      </c>
      <c r="D172" s="167"/>
      <c r="E172" s="167"/>
      <c r="F172" s="167" t="s">
        <v>189</v>
      </c>
      <c r="G172" s="167"/>
      <c r="H172" s="106" t="s">
        <v>93</v>
      </c>
      <c r="I172" s="168" t="s">
        <v>94</v>
      </c>
      <c r="J172" s="168"/>
      <c r="K172" s="104"/>
    </row>
    <row r="173" spans="1:11">
      <c r="A173"/>
      <c r="B173" s="166" t="s">
        <v>96</v>
      </c>
      <c r="C173" s="166"/>
      <c r="D173" s="104"/>
      <c r="E173" s="104"/>
      <c r="F173" s="104"/>
      <c r="G173" s="104"/>
      <c r="H173" s="104"/>
      <c r="I173" s="104"/>
      <c r="J173" s="104"/>
      <c r="K173" s="104"/>
    </row>
    <row r="174" spans="1:11">
      <c r="A174"/>
      <c r="B174" s="106" t="s">
        <v>79</v>
      </c>
      <c r="C174" s="167" t="s">
        <v>1</v>
      </c>
      <c r="D174" s="167"/>
      <c r="E174" s="167"/>
      <c r="F174" s="167" t="s">
        <v>190</v>
      </c>
      <c r="G174" s="167"/>
      <c r="H174" s="106" t="s">
        <v>93</v>
      </c>
      <c r="I174" s="168" t="s">
        <v>94</v>
      </c>
      <c r="J174" s="168"/>
      <c r="K174" s="104"/>
    </row>
    <row r="175" spans="1:11">
      <c r="A175"/>
      <c r="B175" s="106" t="s">
        <v>79</v>
      </c>
      <c r="C175" s="167" t="s">
        <v>2</v>
      </c>
      <c r="D175" s="167"/>
      <c r="E175" s="167"/>
      <c r="F175" s="167" t="s">
        <v>191</v>
      </c>
      <c r="G175" s="167"/>
      <c r="H175" s="106" t="s">
        <v>93</v>
      </c>
      <c r="I175" s="168" t="s">
        <v>94</v>
      </c>
      <c r="J175" s="168"/>
      <c r="K175" s="104"/>
    </row>
    <row r="176" spans="1:11">
      <c r="A176"/>
      <c r="B176" s="166" t="s">
        <v>96</v>
      </c>
      <c r="C176" s="166"/>
      <c r="D176" s="104"/>
      <c r="E176" s="104"/>
      <c r="F176" s="104"/>
      <c r="G176" s="104"/>
      <c r="H176" s="104"/>
      <c r="I176" s="104"/>
      <c r="J176" s="104"/>
      <c r="K176" s="104"/>
    </row>
    <row r="177" spans="1:11">
      <c r="A177"/>
      <c r="B177" s="106" t="s">
        <v>80</v>
      </c>
      <c r="C177" s="167" t="s">
        <v>1</v>
      </c>
      <c r="D177" s="167"/>
      <c r="E177" s="167"/>
      <c r="F177" s="167" t="s">
        <v>192</v>
      </c>
      <c r="G177" s="167"/>
      <c r="H177" s="106" t="s">
        <v>93</v>
      </c>
      <c r="I177" s="168" t="s">
        <v>94</v>
      </c>
      <c r="J177" s="168"/>
      <c r="K177" s="104"/>
    </row>
    <row r="178" spans="1:11">
      <c r="A178"/>
      <c r="B178" s="106" t="s">
        <v>80</v>
      </c>
      <c r="C178" s="167" t="s">
        <v>2</v>
      </c>
      <c r="D178" s="167"/>
      <c r="E178" s="167"/>
      <c r="F178" s="167" t="s">
        <v>193</v>
      </c>
      <c r="G178" s="167"/>
      <c r="H178" s="106" t="s">
        <v>93</v>
      </c>
      <c r="I178" s="168" t="s">
        <v>94</v>
      </c>
      <c r="J178" s="168"/>
      <c r="K178" s="104"/>
    </row>
    <row r="179" spans="1:11">
      <c r="A179"/>
      <c r="B179" s="166" t="s">
        <v>96</v>
      </c>
      <c r="C179" s="166"/>
      <c r="D179" s="104"/>
      <c r="E179" s="104"/>
      <c r="F179" s="104"/>
      <c r="G179" s="104"/>
      <c r="H179" s="104"/>
      <c r="I179" s="104"/>
      <c r="J179" s="104"/>
      <c r="K179" s="104"/>
    </row>
    <row r="180" spans="1:11">
      <c r="B180" s="98"/>
      <c r="C180" s="98"/>
      <c r="D180" s="98"/>
      <c r="E180" s="98"/>
      <c r="F180" s="98"/>
      <c r="G180" s="98"/>
      <c r="H180" s="98"/>
      <c r="I180" s="99"/>
      <c r="J180" s="99"/>
    </row>
    <row r="181" spans="1:11">
      <c r="B181" s="98"/>
      <c r="C181" s="98"/>
      <c r="D181" s="98"/>
      <c r="E181" s="98"/>
      <c r="F181" s="98"/>
      <c r="G181" s="98"/>
      <c r="H181" s="98"/>
      <c r="I181" s="99"/>
      <c r="J181" s="99"/>
    </row>
    <row r="182" spans="1:11">
      <c r="B182" s="100"/>
      <c r="C182" s="100"/>
      <c r="D182" s="97"/>
      <c r="E182" s="97"/>
      <c r="F182" s="97"/>
      <c r="G182" s="97"/>
      <c r="H182" s="97"/>
      <c r="I182" s="97"/>
      <c r="J182" s="97"/>
    </row>
    <row r="183" spans="1:11">
      <c r="B183" s="98"/>
      <c r="C183" s="98"/>
      <c r="D183" s="98"/>
      <c r="E183" s="98"/>
      <c r="F183" s="98"/>
      <c r="G183" s="98"/>
      <c r="H183" s="98"/>
      <c r="I183" s="99"/>
      <c r="J183" s="99"/>
    </row>
    <row r="184" spans="1:11">
      <c r="B184" s="98"/>
      <c r="C184" s="98"/>
      <c r="D184" s="98"/>
      <c r="E184" s="98"/>
      <c r="F184" s="98"/>
      <c r="G184" s="98"/>
      <c r="H184" s="98"/>
      <c r="I184" s="99"/>
      <c r="J184" s="99"/>
    </row>
    <row r="185" spans="1:11">
      <c r="B185" s="100"/>
      <c r="C185" s="100"/>
      <c r="D185" s="97"/>
      <c r="E185" s="97"/>
      <c r="F185" s="97"/>
      <c r="G185" s="97"/>
      <c r="H185" s="97"/>
      <c r="I185" s="97"/>
      <c r="J185" s="97"/>
    </row>
    <row r="186" spans="1:11">
      <c r="B186" s="98"/>
      <c r="C186" s="98"/>
      <c r="D186" s="98"/>
      <c r="E186" s="98"/>
      <c r="F186" s="98"/>
      <c r="G186" s="98"/>
      <c r="H186" s="98"/>
      <c r="I186" s="99"/>
      <c r="J186" s="99"/>
    </row>
    <row r="187" spans="1:11">
      <c r="B187" s="98"/>
      <c r="C187" s="98"/>
      <c r="D187" s="98"/>
      <c r="E187" s="98"/>
      <c r="F187" s="98"/>
      <c r="G187" s="98"/>
      <c r="H187" s="98"/>
      <c r="I187" s="99"/>
      <c r="J187" s="99"/>
    </row>
    <row r="188" spans="1:11">
      <c r="B188" s="100"/>
      <c r="C188" s="100"/>
      <c r="D188" s="97"/>
      <c r="E188" s="97"/>
      <c r="F188" s="97"/>
      <c r="G188" s="97"/>
      <c r="H188" s="97"/>
      <c r="I188" s="97"/>
      <c r="J188" s="97"/>
    </row>
    <row r="189" spans="1:11">
      <c r="B189" s="98"/>
      <c r="C189" s="98"/>
      <c r="D189" s="98"/>
      <c r="E189" s="98"/>
      <c r="F189" s="98"/>
      <c r="G189" s="98"/>
      <c r="H189" s="98"/>
      <c r="I189" s="99"/>
      <c r="J189" s="99"/>
    </row>
    <row r="190" spans="1:11">
      <c r="B190" s="98"/>
      <c r="C190" s="98"/>
      <c r="D190" s="98"/>
      <c r="E190" s="98"/>
      <c r="F190" s="98"/>
      <c r="G190" s="98"/>
      <c r="H190" s="98"/>
      <c r="I190" s="99"/>
      <c r="J190" s="99"/>
    </row>
    <row r="191" spans="1:11">
      <c r="B191" s="100"/>
      <c r="C191" s="100"/>
      <c r="D191" s="97"/>
      <c r="E191" s="97"/>
      <c r="F191" s="97"/>
      <c r="G191" s="97"/>
      <c r="H191" s="97"/>
      <c r="I191" s="97"/>
      <c r="J191" s="97"/>
    </row>
    <row r="192" spans="1:11">
      <c r="B192" s="98"/>
      <c r="C192" s="98"/>
      <c r="D192" s="98"/>
      <c r="E192" s="98"/>
      <c r="F192" s="98"/>
      <c r="G192" s="98"/>
      <c r="H192" s="98"/>
      <c r="I192" s="99"/>
      <c r="J192" s="99"/>
    </row>
    <row r="193" spans="2:10">
      <c r="B193" s="98"/>
      <c r="C193" s="98"/>
      <c r="D193" s="98"/>
      <c r="E193" s="98"/>
      <c r="F193" s="98"/>
      <c r="G193" s="98"/>
      <c r="H193" s="98"/>
      <c r="I193" s="99"/>
      <c r="J193" s="99"/>
    </row>
    <row r="194" spans="2:10">
      <c r="B194" s="100"/>
      <c r="C194" s="100"/>
      <c r="D194" s="97"/>
      <c r="E194" s="97"/>
      <c r="F194" s="97"/>
      <c r="G194" s="97"/>
      <c r="H194" s="97"/>
      <c r="I194" s="97"/>
      <c r="J194" s="97"/>
    </row>
    <row r="195" spans="2:10">
      <c r="B195" s="97"/>
      <c r="C195" s="97"/>
      <c r="D195" s="97"/>
      <c r="E195" s="97"/>
      <c r="F195" s="97"/>
      <c r="G195" s="97"/>
      <c r="H195" s="97"/>
      <c r="I195" s="97"/>
      <c r="J195" s="97"/>
    </row>
    <row r="197" spans="2:10">
      <c r="G197" s="101"/>
      <c r="H197" s="101"/>
      <c r="I197" s="101"/>
    </row>
  </sheetData>
  <mergeCells count="357">
    <mergeCell ref="B2:K2"/>
    <mergeCell ref="B3:K3"/>
    <mergeCell ref="B4:K4"/>
    <mergeCell ref="B5:K5"/>
    <mergeCell ref="C7:E7"/>
    <mergeCell ref="F7:G7"/>
    <mergeCell ref="I7:J7"/>
    <mergeCell ref="B11:C11"/>
    <mergeCell ref="C12:E12"/>
    <mergeCell ref="F12:G12"/>
    <mergeCell ref="I12:J12"/>
    <mergeCell ref="C13:E13"/>
    <mergeCell ref="F13:G13"/>
    <mergeCell ref="I13:J13"/>
    <mergeCell ref="C8:D8"/>
    <mergeCell ref="C9:E9"/>
    <mergeCell ref="F9:G9"/>
    <mergeCell ref="I9:J9"/>
    <mergeCell ref="C10:E10"/>
    <mergeCell ref="F10:G10"/>
    <mergeCell ref="I10:J10"/>
    <mergeCell ref="B17:C17"/>
    <mergeCell ref="C18:E18"/>
    <mergeCell ref="F18:G18"/>
    <mergeCell ref="I18:J18"/>
    <mergeCell ref="C19:E19"/>
    <mergeCell ref="F19:G19"/>
    <mergeCell ref="I19:J19"/>
    <mergeCell ref="B14:C14"/>
    <mergeCell ref="C15:E15"/>
    <mergeCell ref="F15:G15"/>
    <mergeCell ref="I15:J15"/>
    <mergeCell ref="C16:E16"/>
    <mergeCell ref="F16:G16"/>
    <mergeCell ref="I16:J16"/>
    <mergeCell ref="B23:C23"/>
    <mergeCell ref="C24:E24"/>
    <mergeCell ref="F24:G24"/>
    <mergeCell ref="I24:J24"/>
    <mergeCell ref="C25:E25"/>
    <mergeCell ref="F25:G25"/>
    <mergeCell ref="I25:J25"/>
    <mergeCell ref="B20:C20"/>
    <mergeCell ref="C21:E21"/>
    <mergeCell ref="F21:G21"/>
    <mergeCell ref="I21:J21"/>
    <mergeCell ref="C22:E22"/>
    <mergeCell ref="F22:G22"/>
    <mergeCell ref="I22:J22"/>
    <mergeCell ref="B29:C29"/>
    <mergeCell ref="C30:E30"/>
    <mergeCell ref="F30:G30"/>
    <mergeCell ref="I30:J30"/>
    <mergeCell ref="C31:E31"/>
    <mergeCell ref="F31:G31"/>
    <mergeCell ref="I31:J31"/>
    <mergeCell ref="B26:C26"/>
    <mergeCell ref="C27:E27"/>
    <mergeCell ref="F27:G27"/>
    <mergeCell ref="I27:J27"/>
    <mergeCell ref="C28:E28"/>
    <mergeCell ref="F28:G28"/>
    <mergeCell ref="I28:J28"/>
    <mergeCell ref="B35:C35"/>
    <mergeCell ref="C36:E36"/>
    <mergeCell ref="F36:G36"/>
    <mergeCell ref="I36:J36"/>
    <mergeCell ref="C37:E37"/>
    <mergeCell ref="F37:G37"/>
    <mergeCell ref="I37:J37"/>
    <mergeCell ref="B32:C32"/>
    <mergeCell ref="C33:E33"/>
    <mergeCell ref="F33:G33"/>
    <mergeCell ref="I33:J33"/>
    <mergeCell ref="C34:E34"/>
    <mergeCell ref="F34:G34"/>
    <mergeCell ref="I34:J34"/>
    <mergeCell ref="B41:C41"/>
    <mergeCell ref="C42:E42"/>
    <mergeCell ref="F42:G42"/>
    <mergeCell ref="I42:J42"/>
    <mergeCell ref="C43:E43"/>
    <mergeCell ref="F43:G43"/>
    <mergeCell ref="I43:J43"/>
    <mergeCell ref="B38:C38"/>
    <mergeCell ref="C39:E39"/>
    <mergeCell ref="F39:G39"/>
    <mergeCell ref="I39:J39"/>
    <mergeCell ref="C40:E40"/>
    <mergeCell ref="F40:G40"/>
    <mergeCell ref="I40:J40"/>
    <mergeCell ref="B47:C47"/>
    <mergeCell ref="C48:E48"/>
    <mergeCell ref="F48:G48"/>
    <mergeCell ref="I48:J48"/>
    <mergeCell ref="C49:E49"/>
    <mergeCell ref="F49:G49"/>
    <mergeCell ref="I49:J49"/>
    <mergeCell ref="B44:C44"/>
    <mergeCell ref="C45:E45"/>
    <mergeCell ref="F45:G45"/>
    <mergeCell ref="I45:J45"/>
    <mergeCell ref="C46:E46"/>
    <mergeCell ref="F46:G46"/>
    <mergeCell ref="I46:J46"/>
    <mergeCell ref="B53:C53"/>
    <mergeCell ref="C54:E54"/>
    <mergeCell ref="F54:G54"/>
    <mergeCell ref="I54:J54"/>
    <mergeCell ref="C55:E55"/>
    <mergeCell ref="F55:G55"/>
    <mergeCell ref="I55:J55"/>
    <mergeCell ref="B50:C50"/>
    <mergeCell ref="C51:E51"/>
    <mergeCell ref="F51:G51"/>
    <mergeCell ref="I51:J51"/>
    <mergeCell ref="C52:E52"/>
    <mergeCell ref="F52:G52"/>
    <mergeCell ref="I52:J52"/>
    <mergeCell ref="B59:C59"/>
    <mergeCell ref="C60:E60"/>
    <mergeCell ref="F60:G60"/>
    <mergeCell ref="I60:J60"/>
    <mergeCell ref="C61:E61"/>
    <mergeCell ref="F61:G61"/>
    <mergeCell ref="I61:J61"/>
    <mergeCell ref="B56:C56"/>
    <mergeCell ref="C57:E57"/>
    <mergeCell ref="F57:G57"/>
    <mergeCell ref="I57:J57"/>
    <mergeCell ref="C58:E58"/>
    <mergeCell ref="F58:G58"/>
    <mergeCell ref="I58:J58"/>
    <mergeCell ref="C72:D72"/>
    <mergeCell ref="B73:C73"/>
    <mergeCell ref="C74:E74"/>
    <mergeCell ref="F74:G74"/>
    <mergeCell ref="I74:J74"/>
    <mergeCell ref="C75:E75"/>
    <mergeCell ref="F75:G75"/>
    <mergeCell ref="I75:J75"/>
    <mergeCell ref="G64:I64"/>
    <mergeCell ref="B66:K66"/>
    <mergeCell ref="B67:K67"/>
    <mergeCell ref="B68:K68"/>
    <mergeCell ref="B69:K69"/>
    <mergeCell ref="C71:E71"/>
    <mergeCell ref="F71:G71"/>
    <mergeCell ref="I71:J71"/>
    <mergeCell ref="B79:C79"/>
    <mergeCell ref="C80:E80"/>
    <mergeCell ref="F80:G80"/>
    <mergeCell ref="I80:J80"/>
    <mergeCell ref="C81:E81"/>
    <mergeCell ref="F81:G81"/>
    <mergeCell ref="I81:J81"/>
    <mergeCell ref="B76:C76"/>
    <mergeCell ref="C77:E77"/>
    <mergeCell ref="F77:G77"/>
    <mergeCell ref="I77:J77"/>
    <mergeCell ref="C78:E78"/>
    <mergeCell ref="F78:G78"/>
    <mergeCell ref="I78:J78"/>
    <mergeCell ref="B85:C85"/>
    <mergeCell ref="C86:E86"/>
    <mergeCell ref="F86:G86"/>
    <mergeCell ref="I86:J86"/>
    <mergeCell ref="C87:E87"/>
    <mergeCell ref="F87:G87"/>
    <mergeCell ref="I87:J87"/>
    <mergeCell ref="B82:C82"/>
    <mergeCell ref="C83:E83"/>
    <mergeCell ref="F83:G83"/>
    <mergeCell ref="I83:J83"/>
    <mergeCell ref="C84:E84"/>
    <mergeCell ref="F84:G84"/>
    <mergeCell ref="I84:J84"/>
    <mergeCell ref="C98:E98"/>
    <mergeCell ref="F98:G98"/>
    <mergeCell ref="I98:J98"/>
    <mergeCell ref="C99:D99"/>
    <mergeCell ref="C100:E100"/>
    <mergeCell ref="F100:G100"/>
    <mergeCell ref="I100:J100"/>
    <mergeCell ref="B88:C88"/>
    <mergeCell ref="G91:I91"/>
    <mergeCell ref="B93:K93"/>
    <mergeCell ref="B94:K94"/>
    <mergeCell ref="B95:K95"/>
    <mergeCell ref="B96:K96"/>
    <mergeCell ref="C104:E104"/>
    <mergeCell ref="F104:G104"/>
    <mergeCell ref="I104:J104"/>
    <mergeCell ref="B105:C105"/>
    <mergeCell ref="C106:E106"/>
    <mergeCell ref="F106:G106"/>
    <mergeCell ref="I106:J106"/>
    <mergeCell ref="C101:E101"/>
    <mergeCell ref="F101:G101"/>
    <mergeCell ref="I101:J101"/>
    <mergeCell ref="B102:C102"/>
    <mergeCell ref="C103:E103"/>
    <mergeCell ref="F103:G103"/>
    <mergeCell ref="I103:J103"/>
    <mergeCell ref="C110:E110"/>
    <mergeCell ref="F110:G110"/>
    <mergeCell ref="I110:J110"/>
    <mergeCell ref="B111:C111"/>
    <mergeCell ref="C112:E112"/>
    <mergeCell ref="F112:G112"/>
    <mergeCell ref="I112:J112"/>
    <mergeCell ref="C107:E107"/>
    <mergeCell ref="F107:G107"/>
    <mergeCell ref="I107:J107"/>
    <mergeCell ref="B108:C108"/>
    <mergeCell ref="C109:E109"/>
    <mergeCell ref="F109:G109"/>
    <mergeCell ref="I109:J109"/>
    <mergeCell ref="C116:E116"/>
    <mergeCell ref="F116:G116"/>
    <mergeCell ref="I116:J116"/>
    <mergeCell ref="B117:C117"/>
    <mergeCell ref="C118:E118"/>
    <mergeCell ref="F118:G118"/>
    <mergeCell ref="I118:J118"/>
    <mergeCell ref="C113:E113"/>
    <mergeCell ref="F113:G113"/>
    <mergeCell ref="I113:J113"/>
    <mergeCell ref="B114:C114"/>
    <mergeCell ref="C115:E115"/>
    <mergeCell ref="F115:G115"/>
    <mergeCell ref="I115:J115"/>
    <mergeCell ref="C122:E122"/>
    <mergeCell ref="F122:G122"/>
    <mergeCell ref="I122:J122"/>
    <mergeCell ref="B123:C123"/>
    <mergeCell ref="C124:E124"/>
    <mergeCell ref="F124:G124"/>
    <mergeCell ref="I124:J124"/>
    <mergeCell ref="C119:E119"/>
    <mergeCell ref="F119:G119"/>
    <mergeCell ref="I119:J119"/>
    <mergeCell ref="B120:C120"/>
    <mergeCell ref="C121:E121"/>
    <mergeCell ref="F121:G121"/>
    <mergeCell ref="I121:J121"/>
    <mergeCell ref="C128:E128"/>
    <mergeCell ref="F128:G128"/>
    <mergeCell ref="I128:J128"/>
    <mergeCell ref="B129:C129"/>
    <mergeCell ref="C130:E130"/>
    <mergeCell ref="F130:G130"/>
    <mergeCell ref="I130:J130"/>
    <mergeCell ref="C125:E125"/>
    <mergeCell ref="F125:G125"/>
    <mergeCell ref="I125:J125"/>
    <mergeCell ref="B126:C126"/>
    <mergeCell ref="C127:E127"/>
    <mergeCell ref="F127:G127"/>
    <mergeCell ref="I127:J127"/>
    <mergeCell ref="C134:E134"/>
    <mergeCell ref="F134:G134"/>
    <mergeCell ref="I134:J134"/>
    <mergeCell ref="B135:C135"/>
    <mergeCell ref="C136:E136"/>
    <mergeCell ref="F136:G136"/>
    <mergeCell ref="I136:J136"/>
    <mergeCell ref="C131:E131"/>
    <mergeCell ref="F131:G131"/>
    <mergeCell ref="I131:J131"/>
    <mergeCell ref="B132:C132"/>
    <mergeCell ref="C133:E133"/>
    <mergeCell ref="F133:G133"/>
    <mergeCell ref="I133:J133"/>
    <mergeCell ref="C140:E140"/>
    <mergeCell ref="F140:G140"/>
    <mergeCell ref="I140:J140"/>
    <mergeCell ref="B141:C141"/>
    <mergeCell ref="C142:E142"/>
    <mergeCell ref="F142:G142"/>
    <mergeCell ref="I142:J142"/>
    <mergeCell ref="C137:E137"/>
    <mergeCell ref="F137:G137"/>
    <mergeCell ref="I137:J137"/>
    <mergeCell ref="B138:C138"/>
    <mergeCell ref="C139:E139"/>
    <mergeCell ref="F139:G139"/>
    <mergeCell ref="I139:J139"/>
    <mergeCell ref="C146:E146"/>
    <mergeCell ref="F146:G146"/>
    <mergeCell ref="I146:J146"/>
    <mergeCell ref="B147:C147"/>
    <mergeCell ref="C148:E148"/>
    <mergeCell ref="F148:G148"/>
    <mergeCell ref="I148:J148"/>
    <mergeCell ref="C143:E143"/>
    <mergeCell ref="F143:G143"/>
    <mergeCell ref="I143:J143"/>
    <mergeCell ref="B144:C144"/>
    <mergeCell ref="C145:E145"/>
    <mergeCell ref="F145:G145"/>
    <mergeCell ref="I145:J145"/>
    <mergeCell ref="C152:E152"/>
    <mergeCell ref="F152:G152"/>
    <mergeCell ref="I152:J152"/>
    <mergeCell ref="G155:I155"/>
    <mergeCell ref="B157:K157"/>
    <mergeCell ref="B158:K158"/>
    <mergeCell ref="C149:E149"/>
    <mergeCell ref="F149:G149"/>
    <mergeCell ref="I149:J149"/>
    <mergeCell ref="B150:C150"/>
    <mergeCell ref="C151:E151"/>
    <mergeCell ref="F151:G151"/>
    <mergeCell ref="I151:J151"/>
    <mergeCell ref="B164:C164"/>
    <mergeCell ref="C165:E165"/>
    <mergeCell ref="F165:G165"/>
    <mergeCell ref="I165:J165"/>
    <mergeCell ref="C166:E166"/>
    <mergeCell ref="F166:G166"/>
    <mergeCell ref="I166:J166"/>
    <mergeCell ref="B159:K159"/>
    <mergeCell ref="B160:K160"/>
    <mergeCell ref="C162:E162"/>
    <mergeCell ref="F162:G162"/>
    <mergeCell ref="I162:J162"/>
    <mergeCell ref="C163:D163"/>
    <mergeCell ref="B170:C170"/>
    <mergeCell ref="C171:E171"/>
    <mergeCell ref="F171:G171"/>
    <mergeCell ref="I171:J171"/>
    <mergeCell ref="C172:E172"/>
    <mergeCell ref="F172:G172"/>
    <mergeCell ref="I172:J172"/>
    <mergeCell ref="B167:C167"/>
    <mergeCell ref="C168:E168"/>
    <mergeCell ref="F168:G168"/>
    <mergeCell ref="I168:J168"/>
    <mergeCell ref="C169:E169"/>
    <mergeCell ref="F169:G169"/>
    <mergeCell ref="I169:J169"/>
    <mergeCell ref="B179:C179"/>
    <mergeCell ref="B176:C176"/>
    <mergeCell ref="C177:E177"/>
    <mergeCell ref="F177:G177"/>
    <mergeCell ref="I177:J177"/>
    <mergeCell ref="C178:E178"/>
    <mergeCell ref="F178:G178"/>
    <mergeCell ref="I178:J178"/>
    <mergeCell ref="B173:C173"/>
    <mergeCell ref="C174:E174"/>
    <mergeCell ref="F174:G174"/>
    <mergeCell ref="I174:J174"/>
    <mergeCell ref="C175:E175"/>
    <mergeCell ref="F175:G175"/>
    <mergeCell ref="I175:J175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5"/>
  <sheetViews>
    <sheetView topLeftCell="A100" workbookViewId="0">
      <selection activeCell="I107" sqref="I107:J107"/>
    </sheetView>
  </sheetViews>
  <sheetFormatPr defaultColWidth="8.7109375" defaultRowHeight="15"/>
  <cols>
    <col min="1" max="1" width="5.42578125" style="25" customWidth="1"/>
    <col min="2" max="2" width="10.5703125" style="25" customWidth="1"/>
    <col min="3" max="3" width="4.85546875" style="25" customWidth="1"/>
    <col min="4" max="4" width="5.7109375" style="25" customWidth="1"/>
    <col min="5" max="5" width="4.85546875" style="25" customWidth="1"/>
    <col min="6" max="6" width="1.7109375" style="25" customWidth="1"/>
    <col min="7" max="7" width="23.28515625" style="25" customWidth="1"/>
    <col min="8" max="8" width="18.42578125" style="25" customWidth="1"/>
    <col min="9" max="9" width="2.5703125" style="25" customWidth="1"/>
    <col min="10" max="10" width="26.140625" style="25" customWidth="1"/>
    <col min="11" max="11" width="1.85546875" style="25" customWidth="1"/>
    <col min="12" max="16384" width="8.7109375" style="25"/>
  </cols>
  <sheetData>
    <row r="1" spans="1:11">
      <c r="A1"/>
      <c r="B1"/>
      <c r="C1"/>
      <c r="D1"/>
      <c r="E1"/>
      <c r="F1"/>
      <c r="G1"/>
      <c r="H1"/>
      <c r="I1"/>
      <c r="J1"/>
      <c r="K1"/>
    </row>
    <row r="2" spans="1:11" ht="21.75">
      <c r="A2"/>
      <c r="B2" s="173" t="s">
        <v>81</v>
      </c>
      <c r="C2" s="173"/>
      <c r="D2" s="173"/>
      <c r="E2" s="173"/>
      <c r="F2" s="173"/>
      <c r="G2" s="173"/>
      <c r="H2" s="173"/>
      <c r="I2" s="173"/>
      <c r="J2" s="173"/>
      <c r="K2" s="173"/>
    </row>
    <row r="3" spans="1:11" ht="18">
      <c r="A3"/>
      <c r="B3" s="174" t="s">
        <v>82</v>
      </c>
      <c r="C3" s="174"/>
      <c r="D3" s="174"/>
      <c r="E3" s="174"/>
      <c r="F3" s="174"/>
      <c r="G3" s="174"/>
      <c r="H3" s="174"/>
      <c r="I3" s="174"/>
      <c r="J3" s="174"/>
      <c r="K3" s="174"/>
    </row>
    <row r="4" spans="1:11">
      <c r="A4"/>
      <c r="B4" s="169" t="s">
        <v>83</v>
      </c>
      <c r="C4" s="169"/>
      <c r="D4" s="169"/>
      <c r="E4" s="169"/>
      <c r="F4" s="169"/>
      <c r="G4" s="169"/>
      <c r="H4" s="169"/>
      <c r="I4" s="169"/>
      <c r="J4" s="169"/>
      <c r="K4" s="169"/>
    </row>
    <row r="5" spans="1:11">
      <c r="A5"/>
      <c r="B5" s="169" t="s">
        <v>194</v>
      </c>
      <c r="C5" s="169"/>
      <c r="D5" s="169"/>
      <c r="E5" s="169"/>
      <c r="F5" s="169"/>
      <c r="G5" s="169"/>
      <c r="H5" s="169"/>
      <c r="I5" s="169"/>
      <c r="J5" s="169"/>
      <c r="K5" s="169"/>
    </row>
    <row r="6" spans="1:11">
      <c r="A6"/>
      <c r="B6"/>
      <c r="C6"/>
      <c r="D6"/>
      <c r="E6"/>
      <c r="F6"/>
      <c r="G6"/>
      <c r="H6"/>
      <c r="I6"/>
      <c r="J6"/>
      <c r="K6"/>
    </row>
    <row r="7" spans="1:11">
      <c r="A7"/>
      <c r="B7" s="103" t="s">
        <v>85</v>
      </c>
      <c r="C7" s="170" t="s">
        <v>86</v>
      </c>
      <c r="D7" s="170"/>
      <c r="E7" s="170"/>
      <c r="F7" s="170" t="s">
        <v>87</v>
      </c>
      <c r="G7" s="170"/>
      <c r="H7" s="103" t="s">
        <v>88</v>
      </c>
      <c r="I7" s="170" t="s">
        <v>89</v>
      </c>
      <c r="J7" s="170"/>
      <c r="K7" s="104"/>
    </row>
    <row r="8" spans="1:11">
      <c r="A8"/>
      <c r="B8" s="105" t="s">
        <v>144</v>
      </c>
      <c r="C8" s="171" t="s">
        <v>91</v>
      </c>
      <c r="D8" s="171"/>
      <c r="E8" s="104"/>
      <c r="F8" s="104"/>
      <c r="G8" s="104"/>
      <c r="H8" s="104"/>
      <c r="I8" s="104"/>
      <c r="J8" s="104"/>
      <c r="K8" s="104"/>
    </row>
    <row r="9" spans="1:11">
      <c r="A9"/>
      <c r="B9" s="106" t="s">
        <v>195</v>
      </c>
      <c r="C9" s="167" t="s">
        <v>1</v>
      </c>
      <c r="D9" s="167"/>
      <c r="E9" s="167"/>
      <c r="F9" s="167" t="s">
        <v>92</v>
      </c>
      <c r="G9" s="167"/>
      <c r="H9" s="106" t="s">
        <v>93</v>
      </c>
      <c r="I9" s="168" t="s">
        <v>94</v>
      </c>
      <c r="J9" s="168"/>
      <c r="K9" s="104"/>
    </row>
    <row r="10" spans="1:11">
      <c r="A10"/>
      <c r="B10" s="106" t="s">
        <v>195</v>
      </c>
      <c r="C10" s="167" t="s">
        <v>2</v>
      </c>
      <c r="D10" s="167"/>
      <c r="E10" s="167"/>
      <c r="F10" s="167" t="s">
        <v>115</v>
      </c>
      <c r="G10" s="167"/>
      <c r="H10" s="106" t="s">
        <v>93</v>
      </c>
      <c r="I10" s="168" t="s">
        <v>94</v>
      </c>
      <c r="J10" s="168"/>
      <c r="K10" s="104"/>
    </row>
    <row r="11" spans="1:11">
      <c r="A11"/>
      <c r="B11" s="166" t="s">
        <v>96</v>
      </c>
      <c r="C11" s="166"/>
      <c r="D11" s="104"/>
      <c r="E11" s="104"/>
      <c r="F11" s="104"/>
      <c r="G11" s="104"/>
      <c r="H11" s="104"/>
      <c r="I11" s="104"/>
      <c r="J11" s="104"/>
      <c r="K11" s="104"/>
    </row>
    <row r="12" spans="1:11">
      <c r="A12"/>
      <c r="B12" s="106" t="s">
        <v>196</v>
      </c>
      <c r="C12" s="167" t="s">
        <v>1</v>
      </c>
      <c r="D12" s="167"/>
      <c r="E12" s="167"/>
      <c r="F12" s="167" t="s">
        <v>97</v>
      </c>
      <c r="G12" s="167"/>
      <c r="H12" s="106" t="s">
        <v>93</v>
      </c>
      <c r="I12" s="168" t="s">
        <v>94</v>
      </c>
      <c r="J12" s="168"/>
      <c r="K12" s="104"/>
    </row>
    <row r="13" spans="1:11">
      <c r="A13"/>
      <c r="B13" s="106" t="s">
        <v>196</v>
      </c>
      <c r="C13" s="167" t="s">
        <v>2</v>
      </c>
      <c r="D13" s="167"/>
      <c r="E13" s="167"/>
      <c r="F13" s="167" t="s">
        <v>140</v>
      </c>
      <c r="G13" s="167"/>
      <c r="H13" s="106" t="s">
        <v>93</v>
      </c>
      <c r="I13" s="168" t="s">
        <v>94</v>
      </c>
      <c r="J13" s="168"/>
      <c r="K13" s="104"/>
    </row>
    <row r="14" spans="1:11">
      <c r="A14"/>
      <c r="B14" s="166" t="s">
        <v>96</v>
      </c>
      <c r="C14" s="166"/>
      <c r="D14" s="104"/>
      <c r="E14" s="104"/>
      <c r="F14" s="104"/>
      <c r="G14" s="104"/>
      <c r="H14" s="104"/>
      <c r="I14" s="104"/>
      <c r="J14" s="104"/>
      <c r="K14" s="104"/>
    </row>
    <row r="15" spans="1:11">
      <c r="A15"/>
      <c r="B15" s="106" t="s">
        <v>197</v>
      </c>
      <c r="C15" s="167" t="s">
        <v>1</v>
      </c>
      <c r="D15" s="167"/>
      <c r="E15" s="167"/>
      <c r="F15" s="167" t="s">
        <v>99</v>
      </c>
      <c r="G15" s="167"/>
      <c r="H15" s="106" t="s">
        <v>93</v>
      </c>
      <c r="I15" s="168" t="s">
        <v>94</v>
      </c>
      <c r="J15" s="168"/>
      <c r="K15" s="104"/>
    </row>
    <row r="16" spans="1:11">
      <c r="A16"/>
      <c r="B16" s="106" t="s">
        <v>197</v>
      </c>
      <c r="C16" s="167" t="s">
        <v>2</v>
      </c>
      <c r="D16" s="167"/>
      <c r="E16" s="167"/>
      <c r="F16" s="167" t="s">
        <v>127</v>
      </c>
      <c r="G16" s="167"/>
      <c r="H16" s="106" t="s">
        <v>105</v>
      </c>
      <c r="I16" s="168" t="s">
        <v>94</v>
      </c>
      <c r="J16" s="168"/>
      <c r="K16" s="104"/>
    </row>
    <row r="17" spans="1:11">
      <c r="A17"/>
      <c r="B17" s="166" t="s">
        <v>96</v>
      </c>
      <c r="C17" s="166"/>
      <c r="D17" s="104"/>
      <c r="E17" s="104"/>
      <c r="F17" s="104"/>
      <c r="G17" s="104"/>
      <c r="H17" s="104"/>
      <c r="I17" s="104"/>
      <c r="J17" s="104"/>
      <c r="K17" s="104"/>
    </row>
    <row r="18" spans="1:11">
      <c r="A18"/>
      <c r="B18" s="106" t="s">
        <v>198</v>
      </c>
      <c r="C18" s="167" t="s">
        <v>1</v>
      </c>
      <c r="D18" s="167"/>
      <c r="E18" s="167"/>
      <c r="F18" s="167" t="s">
        <v>101</v>
      </c>
      <c r="G18" s="167"/>
      <c r="H18" s="106" t="s">
        <v>93</v>
      </c>
      <c r="I18" s="168" t="s">
        <v>94</v>
      </c>
      <c r="J18" s="168"/>
      <c r="K18" s="104"/>
    </row>
    <row r="19" spans="1:11">
      <c r="A19"/>
      <c r="B19" s="106" t="s">
        <v>198</v>
      </c>
      <c r="C19" s="167" t="s">
        <v>2</v>
      </c>
      <c r="D19" s="167"/>
      <c r="E19" s="167"/>
      <c r="F19" s="167" t="s">
        <v>142</v>
      </c>
      <c r="G19" s="167"/>
      <c r="H19" s="106" t="s">
        <v>93</v>
      </c>
      <c r="I19" s="168" t="s">
        <v>94</v>
      </c>
      <c r="J19" s="168"/>
      <c r="K19" s="104"/>
    </row>
    <row r="20" spans="1:11">
      <c r="A20"/>
      <c r="B20" s="166" t="s">
        <v>96</v>
      </c>
      <c r="C20" s="166"/>
      <c r="D20" s="104"/>
      <c r="E20" s="104"/>
      <c r="F20" s="104"/>
      <c r="G20" s="104"/>
      <c r="H20" s="104"/>
      <c r="I20" s="104"/>
      <c r="J20" s="104"/>
      <c r="K20" s="104"/>
    </row>
    <row r="21" spans="1:11">
      <c r="A21"/>
      <c r="B21" s="106" t="s">
        <v>199</v>
      </c>
      <c r="C21" s="167" t="s">
        <v>1</v>
      </c>
      <c r="D21" s="167"/>
      <c r="E21" s="167"/>
      <c r="F21" s="167" t="s">
        <v>103</v>
      </c>
      <c r="G21" s="167"/>
      <c r="H21" s="106" t="s">
        <v>93</v>
      </c>
      <c r="I21" s="168" t="s">
        <v>94</v>
      </c>
      <c r="J21" s="168"/>
      <c r="K21" s="104"/>
    </row>
    <row r="22" spans="1:11">
      <c r="A22"/>
      <c r="B22" s="106" t="s">
        <v>199</v>
      </c>
      <c r="C22" s="167" t="s">
        <v>2</v>
      </c>
      <c r="D22" s="167"/>
      <c r="E22" s="167"/>
      <c r="F22" s="167" t="s">
        <v>134</v>
      </c>
      <c r="G22" s="167"/>
      <c r="H22" s="106" t="s">
        <v>93</v>
      </c>
      <c r="I22" s="168" t="s">
        <v>94</v>
      </c>
      <c r="J22" s="168"/>
      <c r="K22" s="104"/>
    </row>
    <row r="23" spans="1:11">
      <c r="A23"/>
      <c r="B23" s="166" t="s">
        <v>96</v>
      </c>
      <c r="C23" s="166"/>
      <c r="D23" s="104"/>
      <c r="E23" s="104"/>
      <c r="F23" s="104"/>
      <c r="G23" s="104"/>
      <c r="H23" s="104"/>
      <c r="I23" s="104"/>
      <c r="J23" s="104"/>
      <c r="K23" s="104"/>
    </row>
    <row r="24" spans="1:11">
      <c r="A24"/>
      <c r="B24" s="106" t="s">
        <v>200</v>
      </c>
      <c r="C24" s="167" t="s">
        <v>1</v>
      </c>
      <c r="D24" s="167"/>
      <c r="E24" s="167"/>
      <c r="F24" s="167" t="s">
        <v>106</v>
      </c>
      <c r="G24" s="167"/>
      <c r="H24" s="106" t="s">
        <v>93</v>
      </c>
      <c r="I24" s="168" t="s">
        <v>94</v>
      </c>
      <c r="J24" s="168"/>
      <c r="K24" s="104"/>
    </row>
    <row r="25" spans="1:11">
      <c r="A25"/>
      <c r="B25" s="106" t="s">
        <v>200</v>
      </c>
      <c r="C25" s="167" t="s">
        <v>2</v>
      </c>
      <c r="D25" s="167"/>
      <c r="E25" s="167"/>
      <c r="F25" s="167" t="s">
        <v>95</v>
      </c>
      <c r="G25" s="167"/>
      <c r="H25" s="106" t="s">
        <v>93</v>
      </c>
      <c r="I25" s="168" t="s">
        <v>94</v>
      </c>
      <c r="J25" s="168"/>
      <c r="K25" s="104"/>
    </row>
    <row r="26" spans="1:11">
      <c r="A26"/>
      <c r="B26" s="166" t="s">
        <v>96</v>
      </c>
      <c r="C26" s="166"/>
      <c r="D26" s="104"/>
      <c r="E26" s="104"/>
      <c r="F26" s="104"/>
      <c r="G26" s="104"/>
      <c r="H26" s="104"/>
      <c r="I26" s="104"/>
      <c r="J26" s="104"/>
      <c r="K26" s="104"/>
    </row>
    <row r="27" spans="1:11">
      <c r="A27"/>
      <c r="B27" s="106" t="s">
        <v>201</v>
      </c>
      <c r="C27" s="167" t="s">
        <v>1</v>
      </c>
      <c r="D27" s="167"/>
      <c r="E27" s="167"/>
      <c r="F27" s="167" t="s">
        <v>108</v>
      </c>
      <c r="G27" s="167"/>
      <c r="H27" s="106" t="s">
        <v>93</v>
      </c>
      <c r="I27" s="168" t="s">
        <v>94</v>
      </c>
      <c r="J27" s="168"/>
      <c r="K27" s="104"/>
    </row>
    <row r="28" spans="1:11">
      <c r="A28"/>
      <c r="B28" s="106" t="s">
        <v>201</v>
      </c>
      <c r="C28" s="167" t="s">
        <v>2</v>
      </c>
      <c r="D28" s="167"/>
      <c r="E28" s="167"/>
      <c r="F28" s="167" t="s">
        <v>123</v>
      </c>
      <c r="G28" s="167"/>
      <c r="H28" s="106" t="s">
        <v>93</v>
      </c>
      <c r="I28" s="168" t="s">
        <v>94</v>
      </c>
      <c r="J28" s="168"/>
      <c r="K28" s="104"/>
    </row>
    <row r="29" spans="1:11">
      <c r="A29"/>
      <c r="B29" s="166" t="s">
        <v>96</v>
      </c>
      <c r="C29" s="166"/>
      <c r="D29" s="104"/>
      <c r="E29" s="104"/>
      <c r="F29" s="104"/>
      <c r="G29" s="104"/>
      <c r="H29" s="104"/>
      <c r="I29" s="104"/>
      <c r="J29" s="104"/>
      <c r="K29" s="104"/>
    </row>
    <row r="30" spans="1:11">
      <c r="A30"/>
      <c r="B30" s="106" t="s">
        <v>202</v>
      </c>
      <c r="C30" s="167" t="s">
        <v>1</v>
      </c>
      <c r="D30" s="167"/>
      <c r="E30" s="167"/>
      <c r="F30" s="167" t="s">
        <v>110</v>
      </c>
      <c r="G30" s="167"/>
      <c r="H30" s="106" t="s">
        <v>105</v>
      </c>
      <c r="I30" s="168" t="s">
        <v>94</v>
      </c>
      <c r="J30" s="168"/>
      <c r="K30" s="104"/>
    </row>
    <row r="31" spans="1:11">
      <c r="A31"/>
      <c r="B31" s="106" t="s">
        <v>202</v>
      </c>
      <c r="C31" s="167" t="s">
        <v>2</v>
      </c>
      <c r="D31" s="167"/>
      <c r="E31" s="167"/>
      <c r="F31" s="167" t="s">
        <v>136</v>
      </c>
      <c r="G31" s="167"/>
      <c r="H31" s="106" t="s">
        <v>93</v>
      </c>
      <c r="I31" s="168" t="s">
        <v>94</v>
      </c>
      <c r="J31" s="168"/>
      <c r="K31" s="104"/>
    </row>
    <row r="32" spans="1:11">
      <c r="A32"/>
      <c r="B32" s="166" t="s">
        <v>96</v>
      </c>
      <c r="C32" s="166"/>
      <c r="D32" s="104"/>
      <c r="E32" s="104"/>
      <c r="F32" s="104"/>
      <c r="G32" s="104"/>
      <c r="H32" s="104"/>
      <c r="I32" s="104"/>
      <c r="J32" s="104"/>
      <c r="K32" s="104"/>
    </row>
    <row r="33" spans="1:11">
      <c r="A33"/>
      <c r="B33" s="106" t="s">
        <v>203</v>
      </c>
      <c r="C33" s="167" t="s">
        <v>1</v>
      </c>
      <c r="D33" s="167"/>
      <c r="E33" s="167"/>
      <c r="F33" s="167" t="s">
        <v>112</v>
      </c>
      <c r="G33" s="167"/>
      <c r="H33" s="106" t="s">
        <v>93</v>
      </c>
      <c r="I33" s="168" t="s">
        <v>94</v>
      </c>
      <c r="J33" s="168"/>
      <c r="K33" s="104"/>
    </row>
    <row r="34" spans="1:11">
      <c r="A34"/>
      <c r="B34" s="106" t="s">
        <v>203</v>
      </c>
      <c r="C34" s="167" t="s">
        <v>2</v>
      </c>
      <c r="D34" s="167"/>
      <c r="E34" s="167"/>
      <c r="F34" s="167" t="s">
        <v>119</v>
      </c>
      <c r="G34" s="167"/>
      <c r="H34" s="106" t="s">
        <v>93</v>
      </c>
      <c r="I34" s="168" t="s">
        <v>94</v>
      </c>
      <c r="J34" s="168"/>
      <c r="K34" s="104"/>
    </row>
    <row r="35" spans="1:11">
      <c r="A35"/>
      <c r="B35" s="166" t="s">
        <v>96</v>
      </c>
      <c r="C35" s="166"/>
      <c r="D35" s="104"/>
      <c r="E35" s="104"/>
      <c r="F35" s="104"/>
      <c r="G35" s="104"/>
      <c r="H35" s="104"/>
      <c r="I35" s="104"/>
      <c r="J35" s="104"/>
      <c r="K35" s="104"/>
    </row>
    <row r="36" spans="1:11">
      <c r="A36"/>
      <c r="B36" s="106" t="s">
        <v>204</v>
      </c>
      <c r="C36" s="167" t="s">
        <v>1</v>
      </c>
      <c r="D36" s="167"/>
      <c r="E36" s="167"/>
      <c r="F36" s="167" t="s">
        <v>114</v>
      </c>
      <c r="G36" s="167"/>
      <c r="H36" s="106" t="s">
        <v>93</v>
      </c>
      <c r="I36" s="168" t="s">
        <v>94</v>
      </c>
      <c r="J36" s="168"/>
      <c r="K36" s="104"/>
    </row>
    <row r="37" spans="1:11">
      <c r="A37"/>
      <c r="B37" s="106" t="s">
        <v>204</v>
      </c>
      <c r="C37" s="167" t="s">
        <v>2</v>
      </c>
      <c r="D37" s="167"/>
      <c r="E37" s="167"/>
      <c r="F37" s="167" t="s">
        <v>107</v>
      </c>
      <c r="G37" s="167"/>
      <c r="H37" s="106" t="s">
        <v>93</v>
      </c>
      <c r="I37" s="168" t="s">
        <v>94</v>
      </c>
      <c r="J37" s="168"/>
      <c r="K37" s="104"/>
    </row>
    <row r="38" spans="1:11">
      <c r="A38"/>
      <c r="B38" s="166" t="s">
        <v>96</v>
      </c>
      <c r="C38" s="166"/>
      <c r="D38" s="104"/>
      <c r="E38" s="104"/>
      <c r="F38" s="104"/>
      <c r="G38" s="104"/>
      <c r="H38" s="104"/>
      <c r="I38" s="104"/>
      <c r="J38" s="104"/>
      <c r="K38" s="104"/>
    </row>
    <row r="39" spans="1:11">
      <c r="A39"/>
      <c r="B39" s="106" t="s">
        <v>205</v>
      </c>
      <c r="C39" s="167" t="s">
        <v>1</v>
      </c>
      <c r="D39" s="167"/>
      <c r="E39" s="167"/>
      <c r="F39" s="167" t="s">
        <v>116</v>
      </c>
      <c r="G39" s="167"/>
      <c r="H39" s="106" t="s">
        <v>93</v>
      </c>
      <c r="I39" s="168" t="s">
        <v>94</v>
      </c>
      <c r="J39" s="168"/>
      <c r="K39" s="104"/>
    </row>
    <row r="40" spans="1:11">
      <c r="A40"/>
      <c r="B40" s="106" t="s">
        <v>205</v>
      </c>
      <c r="C40" s="167" t="s">
        <v>2</v>
      </c>
      <c r="D40" s="167"/>
      <c r="E40" s="167"/>
      <c r="F40" s="167" t="s">
        <v>98</v>
      </c>
      <c r="G40" s="167"/>
      <c r="H40" s="106" t="s">
        <v>93</v>
      </c>
      <c r="I40" s="168" t="s">
        <v>94</v>
      </c>
      <c r="J40" s="168"/>
      <c r="K40" s="104"/>
    </row>
    <row r="41" spans="1:11">
      <c r="A41"/>
      <c r="B41" s="166" t="s">
        <v>96</v>
      </c>
      <c r="C41" s="166"/>
      <c r="D41" s="104"/>
      <c r="E41" s="104"/>
      <c r="F41" s="104"/>
      <c r="G41" s="104"/>
      <c r="H41" s="104"/>
      <c r="I41" s="104"/>
      <c r="J41" s="104"/>
      <c r="K41" s="104"/>
    </row>
    <row r="42" spans="1:11">
      <c r="A42"/>
      <c r="B42" s="106" t="s">
        <v>206</v>
      </c>
      <c r="C42" s="167" t="s">
        <v>1</v>
      </c>
      <c r="D42" s="167"/>
      <c r="E42" s="167"/>
      <c r="F42" s="167" t="s">
        <v>118</v>
      </c>
      <c r="G42" s="167"/>
      <c r="H42" s="106" t="s">
        <v>93</v>
      </c>
      <c r="I42" s="168" t="s">
        <v>94</v>
      </c>
      <c r="J42" s="168"/>
      <c r="K42" s="104"/>
    </row>
    <row r="43" spans="1:11">
      <c r="A43"/>
      <c r="B43" s="106" t="s">
        <v>206</v>
      </c>
      <c r="C43" s="167" t="s">
        <v>2</v>
      </c>
      <c r="D43" s="167"/>
      <c r="E43" s="167"/>
      <c r="F43" s="167" t="s">
        <v>104</v>
      </c>
      <c r="G43" s="167"/>
      <c r="H43" s="106" t="s">
        <v>105</v>
      </c>
      <c r="I43" s="168" t="s">
        <v>94</v>
      </c>
      <c r="J43" s="168"/>
      <c r="K43" s="104"/>
    </row>
    <row r="44" spans="1:11">
      <c r="A44"/>
      <c r="B44" s="166" t="s">
        <v>96</v>
      </c>
      <c r="C44" s="166"/>
      <c r="D44" s="104"/>
      <c r="E44" s="104"/>
      <c r="F44" s="104"/>
      <c r="G44" s="104"/>
      <c r="H44" s="104"/>
      <c r="I44" s="104"/>
      <c r="J44" s="104"/>
      <c r="K44" s="104"/>
    </row>
    <row r="45" spans="1:11">
      <c r="A45"/>
      <c r="B45" s="106" t="s">
        <v>207</v>
      </c>
      <c r="C45" s="167" t="s">
        <v>1</v>
      </c>
      <c r="D45" s="167"/>
      <c r="E45" s="167"/>
      <c r="F45" s="167" t="s">
        <v>120</v>
      </c>
      <c r="G45" s="167"/>
      <c r="H45" s="106" t="s">
        <v>93</v>
      </c>
      <c r="I45" s="168" t="s">
        <v>94</v>
      </c>
      <c r="J45" s="168"/>
      <c r="K45" s="104"/>
    </row>
    <row r="46" spans="1:11">
      <c r="A46"/>
      <c r="B46" s="106" t="s">
        <v>207</v>
      </c>
      <c r="C46" s="167" t="s">
        <v>2</v>
      </c>
      <c r="D46" s="167"/>
      <c r="E46" s="167"/>
      <c r="F46" s="167" t="s">
        <v>111</v>
      </c>
      <c r="G46" s="167"/>
      <c r="H46" s="106" t="s">
        <v>93</v>
      </c>
      <c r="I46" s="168" t="s">
        <v>94</v>
      </c>
      <c r="J46" s="168"/>
      <c r="K46" s="104"/>
    </row>
    <row r="47" spans="1:11">
      <c r="A47"/>
      <c r="B47" s="166" t="s">
        <v>96</v>
      </c>
      <c r="C47" s="166"/>
      <c r="D47" s="104"/>
      <c r="E47" s="104"/>
      <c r="F47" s="104"/>
      <c r="G47" s="104"/>
      <c r="H47" s="104"/>
      <c r="I47" s="104"/>
      <c r="J47" s="104"/>
      <c r="K47" s="104"/>
    </row>
    <row r="48" spans="1:11">
      <c r="A48"/>
      <c r="B48" s="106" t="s">
        <v>208</v>
      </c>
      <c r="C48" s="167" t="s">
        <v>1</v>
      </c>
      <c r="D48" s="167"/>
      <c r="E48" s="167"/>
      <c r="F48" s="167" t="s">
        <v>122</v>
      </c>
      <c r="G48" s="167"/>
      <c r="H48" s="106" t="s">
        <v>93</v>
      </c>
      <c r="I48" s="168" t="s">
        <v>94</v>
      </c>
      <c r="J48" s="168"/>
      <c r="K48" s="104"/>
    </row>
    <row r="49" spans="1:11">
      <c r="A49"/>
      <c r="B49" s="106" t="s">
        <v>208</v>
      </c>
      <c r="C49" s="167" t="s">
        <v>2</v>
      </c>
      <c r="D49" s="167"/>
      <c r="E49" s="167"/>
      <c r="F49" s="167" t="s">
        <v>125</v>
      </c>
      <c r="G49" s="167"/>
      <c r="H49" s="106" t="s">
        <v>93</v>
      </c>
      <c r="I49" s="168" t="s">
        <v>94</v>
      </c>
      <c r="J49" s="168"/>
      <c r="K49" s="104"/>
    </row>
    <row r="50" spans="1:11">
      <c r="A50"/>
      <c r="B50" s="166" t="s">
        <v>96</v>
      </c>
      <c r="C50" s="166"/>
      <c r="D50" s="104"/>
      <c r="E50" s="104"/>
      <c r="F50" s="104"/>
      <c r="G50" s="104"/>
      <c r="H50" s="104"/>
      <c r="I50" s="104"/>
      <c r="J50" s="104"/>
      <c r="K50" s="104"/>
    </row>
    <row r="51" spans="1:11">
      <c r="A51"/>
      <c r="B51" s="106" t="s">
        <v>209</v>
      </c>
      <c r="C51" s="167" t="s">
        <v>1</v>
      </c>
      <c r="D51" s="167"/>
      <c r="E51" s="167"/>
      <c r="F51" s="167" t="s">
        <v>124</v>
      </c>
      <c r="G51" s="167"/>
      <c r="H51" s="106" t="s">
        <v>105</v>
      </c>
      <c r="I51" s="168" t="s">
        <v>94</v>
      </c>
      <c r="J51" s="168"/>
      <c r="K51" s="104"/>
    </row>
    <row r="52" spans="1:11">
      <c r="A52"/>
      <c r="B52" s="106" t="s">
        <v>209</v>
      </c>
      <c r="C52" s="167" t="s">
        <v>2</v>
      </c>
      <c r="D52" s="167"/>
      <c r="E52" s="167"/>
      <c r="F52" s="167" t="s">
        <v>117</v>
      </c>
      <c r="G52" s="167"/>
      <c r="H52" s="106" t="s">
        <v>93</v>
      </c>
      <c r="I52" s="168" t="s">
        <v>94</v>
      </c>
      <c r="J52" s="168"/>
      <c r="K52" s="104"/>
    </row>
    <row r="53" spans="1:11">
      <c r="A53"/>
      <c r="B53" s="166" t="s">
        <v>96</v>
      </c>
      <c r="C53" s="166"/>
      <c r="D53" s="104"/>
      <c r="E53" s="104"/>
      <c r="F53" s="104"/>
      <c r="G53" s="104"/>
      <c r="H53" s="104"/>
      <c r="I53" s="104"/>
      <c r="J53" s="104"/>
      <c r="K53" s="104"/>
    </row>
    <row r="54" spans="1:11">
      <c r="A54"/>
      <c r="B54" s="106" t="s">
        <v>210</v>
      </c>
      <c r="C54" s="167" t="s">
        <v>1</v>
      </c>
      <c r="D54" s="167"/>
      <c r="E54" s="167"/>
      <c r="F54" s="167" t="s">
        <v>126</v>
      </c>
      <c r="G54" s="167"/>
      <c r="H54" s="106" t="s">
        <v>93</v>
      </c>
      <c r="I54" s="168" t="s">
        <v>94</v>
      </c>
      <c r="J54" s="168"/>
      <c r="K54" s="104"/>
    </row>
    <row r="55" spans="1:11">
      <c r="A55"/>
      <c r="B55" s="106" t="s">
        <v>210</v>
      </c>
      <c r="C55" s="167" t="s">
        <v>2</v>
      </c>
      <c r="D55" s="167"/>
      <c r="E55" s="167"/>
      <c r="F55" s="167" t="s">
        <v>129</v>
      </c>
      <c r="G55" s="167"/>
      <c r="H55" s="106" t="s">
        <v>93</v>
      </c>
      <c r="I55" s="168" t="s">
        <v>94</v>
      </c>
      <c r="J55" s="168"/>
      <c r="K55" s="104"/>
    </row>
    <row r="56" spans="1:11">
      <c r="A56"/>
      <c r="B56" s="166" t="s">
        <v>96</v>
      </c>
      <c r="C56" s="166"/>
      <c r="D56" s="104"/>
      <c r="E56" s="104"/>
      <c r="F56" s="104"/>
      <c r="G56" s="104"/>
      <c r="H56" s="104"/>
      <c r="I56" s="104"/>
      <c r="J56" s="104"/>
      <c r="K56" s="104"/>
    </row>
    <row r="57" spans="1:11">
      <c r="A57"/>
      <c r="B57" s="106" t="s">
        <v>211</v>
      </c>
      <c r="C57" s="167" t="s">
        <v>1</v>
      </c>
      <c r="D57" s="167"/>
      <c r="E57" s="167"/>
      <c r="F57" s="167" t="s">
        <v>128</v>
      </c>
      <c r="G57" s="167"/>
      <c r="H57" s="106" t="s">
        <v>93</v>
      </c>
      <c r="I57" s="168" t="s">
        <v>94</v>
      </c>
      <c r="J57" s="168"/>
      <c r="K57" s="104"/>
    </row>
    <row r="58" spans="1:11">
      <c r="A58"/>
      <c r="B58" s="106" t="s">
        <v>211</v>
      </c>
      <c r="C58" s="167" t="s">
        <v>2</v>
      </c>
      <c r="D58" s="167"/>
      <c r="E58" s="167"/>
      <c r="F58" s="167" t="s">
        <v>109</v>
      </c>
      <c r="G58" s="167"/>
      <c r="H58" s="106" t="s">
        <v>93</v>
      </c>
      <c r="I58" s="168" t="s">
        <v>94</v>
      </c>
      <c r="J58" s="168"/>
      <c r="K58" s="104"/>
    </row>
    <row r="59" spans="1:11">
      <c r="A59"/>
      <c r="B59" s="166" t="s">
        <v>96</v>
      </c>
      <c r="C59" s="166"/>
      <c r="D59" s="104"/>
      <c r="E59" s="104"/>
      <c r="F59" s="104"/>
      <c r="G59" s="104"/>
      <c r="H59" s="104"/>
      <c r="I59" s="104"/>
      <c r="J59" s="104"/>
      <c r="K59" s="104"/>
    </row>
    <row r="60" spans="1:11">
      <c r="A60"/>
      <c r="B60" s="106" t="s">
        <v>212</v>
      </c>
      <c r="C60" s="167" t="s">
        <v>1</v>
      </c>
      <c r="D60" s="167"/>
      <c r="E60" s="167"/>
      <c r="F60" s="167" t="s">
        <v>130</v>
      </c>
      <c r="G60" s="167"/>
      <c r="H60" s="106" t="s">
        <v>93</v>
      </c>
      <c r="I60" s="168" t="s">
        <v>94</v>
      </c>
      <c r="J60" s="168"/>
      <c r="K60" s="104"/>
    </row>
    <row r="61" spans="1:11">
      <c r="A61"/>
      <c r="B61" s="106" t="s">
        <v>212</v>
      </c>
      <c r="C61" s="167" t="s">
        <v>2</v>
      </c>
      <c r="D61" s="167"/>
      <c r="E61" s="167"/>
      <c r="F61" s="167" t="s">
        <v>100</v>
      </c>
      <c r="G61" s="167"/>
      <c r="H61" s="106" t="s">
        <v>93</v>
      </c>
      <c r="I61" s="168" t="s">
        <v>94</v>
      </c>
      <c r="J61" s="168"/>
      <c r="K61" s="104"/>
    </row>
    <row r="62" spans="1:11">
      <c r="A62"/>
      <c r="B62" s="104"/>
      <c r="C62" s="104"/>
      <c r="D62" s="104"/>
      <c r="E62" s="104"/>
      <c r="F62" s="104"/>
      <c r="G62" s="104"/>
      <c r="H62" s="104"/>
      <c r="I62" s="104"/>
      <c r="J62" s="104"/>
      <c r="K62" s="104"/>
    </row>
    <row r="63" spans="1:11">
      <c r="A63"/>
      <c r="B63"/>
      <c r="C63"/>
      <c r="D63"/>
      <c r="E63"/>
      <c r="F63"/>
      <c r="G63"/>
      <c r="H63"/>
      <c r="I63"/>
      <c r="J63"/>
      <c r="K63"/>
    </row>
    <row r="64" spans="1:11">
      <c r="A64"/>
      <c r="B64"/>
      <c r="C64"/>
      <c r="D64"/>
      <c r="E64"/>
      <c r="F64"/>
      <c r="G64" s="172" t="s">
        <v>132</v>
      </c>
      <c r="H64" s="172"/>
      <c r="I64" s="172"/>
      <c r="J64"/>
      <c r="K64"/>
    </row>
    <row r="65" spans="1:11">
      <c r="A65"/>
      <c r="B65"/>
      <c r="C65"/>
      <c r="D65"/>
      <c r="E65"/>
      <c r="F65"/>
      <c r="G65"/>
      <c r="H65"/>
      <c r="I65"/>
      <c r="J65"/>
      <c r="K65"/>
    </row>
    <row r="66" spans="1:11" ht="21.75">
      <c r="A66"/>
      <c r="B66" s="173" t="s">
        <v>81</v>
      </c>
      <c r="C66" s="173"/>
      <c r="D66" s="173"/>
      <c r="E66" s="173"/>
      <c r="F66" s="173"/>
      <c r="G66" s="173"/>
      <c r="H66" s="173"/>
      <c r="I66" s="173"/>
      <c r="J66" s="173"/>
      <c r="K66" s="173"/>
    </row>
    <row r="67" spans="1:11" ht="18">
      <c r="A67"/>
      <c r="B67" s="174" t="s">
        <v>82</v>
      </c>
      <c r="C67" s="174"/>
      <c r="D67" s="174"/>
      <c r="E67" s="174"/>
      <c r="F67" s="174"/>
      <c r="G67" s="174"/>
      <c r="H67" s="174"/>
      <c r="I67" s="174"/>
      <c r="J67" s="174"/>
      <c r="K67" s="174"/>
    </row>
    <row r="68" spans="1:11">
      <c r="A68"/>
      <c r="B68" s="169" t="s">
        <v>83</v>
      </c>
      <c r="C68" s="169"/>
      <c r="D68" s="169"/>
      <c r="E68" s="169"/>
      <c r="F68" s="169"/>
      <c r="G68" s="169"/>
      <c r="H68" s="169"/>
      <c r="I68" s="169"/>
      <c r="J68" s="169"/>
      <c r="K68" s="169"/>
    </row>
    <row r="69" spans="1:11">
      <c r="A69"/>
      <c r="B69" s="169" t="s">
        <v>194</v>
      </c>
      <c r="C69" s="169"/>
      <c r="D69" s="169"/>
      <c r="E69" s="169"/>
      <c r="F69" s="169"/>
      <c r="G69" s="169"/>
      <c r="H69" s="169"/>
      <c r="I69" s="169"/>
      <c r="J69" s="169"/>
      <c r="K69" s="169"/>
    </row>
    <row r="70" spans="1:11">
      <c r="A70"/>
      <c r="B70"/>
      <c r="C70"/>
      <c r="D70"/>
      <c r="E70"/>
      <c r="F70"/>
      <c r="G70"/>
      <c r="H70"/>
      <c r="I70"/>
      <c r="J70"/>
      <c r="K70"/>
    </row>
    <row r="71" spans="1:11">
      <c r="A71"/>
      <c r="B71" s="103" t="s">
        <v>85</v>
      </c>
      <c r="C71" s="170" t="s">
        <v>86</v>
      </c>
      <c r="D71" s="170"/>
      <c r="E71" s="170"/>
      <c r="F71" s="170" t="s">
        <v>87</v>
      </c>
      <c r="G71" s="170"/>
      <c r="H71" s="103" t="s">
        <v>88</v>
      </c>
      <c r="I71" s="170" t="s">
        <v>89</v>
      </c>
      <c r="J71" s="170"/>
      <c r="K71" s="104"/>
    </row>
    <row r="72" spans="1:11">
      <c r="A72"/>
      <c r="B72" s="105" t="s">
        <v>144</v>
      </c>
      <c r="C72" s="171" t="s">
        <v>91</v>
      </c>
      <c r="D72" s="171"/>
      <c r="E72" s="104"/>
      <c r="F72" s="104"/>
      <c r="G72" s="104"/>
      <c r="H72" s="104"/>
      <c r="I72" s="104"/>
      <c r="J72" s="104"/>
      <c r="K72" s="104"/>
    </row>
    <row r="73" spans="1:11">
      <c r="A73"/>
      <c r="B73" s="166" t="s">
        <v>96</v>
      </c>
      <c r="C73" s="166"/>
      <c r="D73" s="104"/>
      <c r="E73" s="104"/>
      <c r="F73" s="104"/>
      <c r="G73" s="104"/>
      <c r="H73" s="104"/>
      <c r="I73" s="104"/>
      <c r="J73" s="104"/>
      <c r="K73" s="104"/>
    </row>
    <row r="74" spans="1:11">
      <c r="A74"/>
      <c r="B74" s="106" t="s">
        <v>213</v>
      </c>
      <c r="C74" s="167" t="s">
        <v>1</v>
      </c>
      <c r="D74" s="167"/>
      <c r="E74" s="167"/>
      <c r="F74" s="167" t="s">
        <v>133</v>
      </c>
      <c r="G74" s="167"/>
      <c r="H74" s="106" t="s">
        <v>93</v>
      </c>
      <c r="I74" s="168" t="s">
        <v>94</v>
      </c>
      <c r="J74" s="168"/>
      <c r="K74" s="104"/>
    </row>
    <row r="75" spans="1:11">
      <c r="A75"/>
      <c r="B75" s="106" t="s">
        <v>213</v>
      </c>
      <c r="C75" s="167" t="s">
        <v>2</v>
      </c>
      <c r="D75" s="167"/>
      <c r="E75" s="167"/>
      <c r="F75" s="167" t="s">
        <v>113</v>
      </c>
      <c r="G75" s="167"/>
      <c r="H75" s="106" t="s">
        <v>93</v>
      </c>
      <c r="I75" s="168" t="s">
        <v>94</v>
      </c>
      <c r="J75" s="168"/>
      <c r="K75" s="104"/>
    </row>
    <row r="76" spans="1:11">
      <c r="A76"/>
      <c r="B76" s="166" t="s">
        <v>96</v>
      </c>
      <c r="C76" s="166"/>
      <c r="D76" s="104"/>
      <c r="E76" s="104"/>
      <c r="F76" s="104"/>
      <c r="G76" s="104"/>
      <c r="H76" s="104"/>
      <c r="I76" s="104"/>
      <c r="J76" s="104"/>
      <c r="K76" s="104"/>
    </row>
    <row r="77" spans="1:11">
      <c r="A77"/>
      <c r="B77" s="106" t="s">
        <v>214</v>
      </c>
      <c r="C77" s="167" t="s">
        <v>1</v>
      </c>
      <c r="D77" s="167"/>
      <c r="E77" s="167"/>
      <c r="F77" s="167" t="s">
        <v>135</v>
      </c>
      <c r="G77" s="167"/>
      <c r="H77" s="106" t="s">
        <v>93</v>
      </c>
      <c r="I77" s="168" t="s">
        <v>94</v>
      </c>
      <c r="J77" s="168"/>
      <c r="K77" s="104"/>
    </row>
    <row r="78" spans="1:11">
      <c r="A78"/>
      <c r="B78" s="106" t="s">
        <v>214</v>
      </c>
      <c r="C78" s="167" t="s">
        <v>2</v>
      </c>
      <c r="D78" s="167"/>
      <c r="E78" s="167"/>
      <c r="F78" s="167" t="s">
        <v>131</v>
      </c>
      <c r="G78" s="167"/>
      <c r="H78" s="106" t="s">
        <v>93</v>
      </c>
      <c r="I78" s="168" t="s">
        <v>94</v>
      </c>
      <c r="J78" s="168"/>
      <c r="K78" s="104"/>
    </row>
    <row r="79" spans="1:11">
      <c r="A79"/>
      <c r="B79" s="166" t="s">
        <v>96</v>
      </c>
      <c r="C79" s="166"/>
      <c r="D79" s="104"/>
      <c r="E79" s="104"/>
      <c r="F79" s="104"/>
      <c r="G79" s="104"/>
      <c r="H79" s="104"/>
      <c r="I79" s="104"/>
      <c r="J79" s="104"/>
      <c r="K79" s="104"/>
    </row>
    <row r="80" spans="1:11">
      <c r="A80"/>
      <c r="B80" s="106" t="s">
        <v>215</v>
      </c>
      <c r="C80" s="167" t="s">
        <v>1</v>
      </c>
      <c r="D80" s="167"/>
      <c r="E80" s="167"/>
      <c r="F80" s="167" t="s">
        <v>137</v>
      </c>
      <c r="G80" s="167"/>
      <c r="H80" s="106" t="s">
        <v>93</v>
      </c>
      <c r="I80" s="168" t="s">
        <v>94</v>
      </c>
      <c r="J80" s="168"/>
      <c r="K80" s="104"/>
    </row>
    <row r="81" spans="1:11">
      <c r="A81"/>
      <c r="B81" s="106" t="s">
        <v>215</v>
      </c>
      <c r="C81" s="167" t="s">
        <v>2</v>
      </c>
      <c r="D81" s="167"/>
      <c r="E81" s="167"/>
      <c r="F81" s="167" t="s">
        <v>121</v>
      </c>
      <c r="G81" s="167"/>
      <c r="H81" s="106" t="s">
        <v>93</v>
      </c>
      <c r="I81" s="168" t="s">
        <v>94</v>
      </c>
      <c r="J81" s="168"/>
      <c r="K81" s="104"/>
    </row>
    <row r="82" spans="1:11">
      <c r="A82"/>
      <c r="B82" s="166" t="s">
        <v>96</v>
      </c>
      <c r="C82" s="166"/>
      <c r="D82" s="104"/>
      <c r="E82" s="104"/>
      <c r="F82" s="104"/>
      <c r="G82" s="104"/>
      <c r="H82" s="104"/>
      <c r="I82" s="104"/>
      <c r="J82" s="104"/>
      <c r="K82" s="104"/>
    </row>
    <row r="83" spans="1:11">
      <c r="A83"/>
      <c r="B83" s="106" t="s">
        <v>216</v>
      </c>
      <c r="C83" s="167" t="s">
        <v>1</v>
      </c>
      <c r="D83" s="167"/>
      <c r="E83" s="167"/>
      <c r="F83" s="167" t="s">
        <v>139</v>
      </c>
      <c r="G83" s="167"/>
      <c r="H83" s="106" t="s">
        <v>105</v>
      </c>
      <c r="I83" s="168" t="s">
        <v>94</v>
      </c>
      <c r="J83" s="168"/>
      <c r="K83" s="104"/>
    </row>
    <row r="84" spans="1:11">
      <c r="A84"/>
      <c r="B84" s="106" t="s">
        <v>216</v>
      </c>
      <c r="C84" s="167" t="s">
        <v>2</v>
      </c>
      <c r="D84" s="167"/>
      <c r="E84" s="167"/>
      <c r="F84" s="167" t="s">
        <v>138</v>
      </c>
      <c r="G84" s="167"/>
      <c r="H84" s="106" t="s">
        <v>93</v>
      </c>
      <c r="I84" s="168" t="s">
        <v>94</v>
      </c>
      <c r="J84" s="168"/>
      <c r="K84" s="104"/>
    </row>
    <row r="85" spans="1:11">
      <c r="A85"/>
      <c r="B85" s="166" t="s">
        <v>96</v>
      </c>
      <c r="C85" s="166"/>
      <c r="D85" s="104"/>
      <c r="E85" s="104"/>
      <c r="F85" s="104"/>
      <c r="G85" s="104"/>
      <c r="H85" s="104"/>
      <c r="I85" s="104"/>
      <c r="J85" s="104"/>
      <c r="K85" s="104"/>
    </row>
    <row r="86" spans="1:11">
      <c r="A86"/>
      <c r="B86" s="106" t="s">
        <v>217</v>
      </c>
      <c r="C86" s="167" t="s">
        <v>1</v>
      </c>
      <c r="D86" s="167"/>
      <c r="E86" s="167"/>
      <c r="F86" s="167" t="s">
        <v>141</v>
      </c>
      <c r="G86" s="167"/>
      <c r="H86" s="106" t="s">
        <v>93</v>
      </c>
      <c r="I86" s="168" t="s">
        <v>94</v>
      </c>
      <c r="J86" s="168"/>
      <c r="K86" s="104"/>
    </row>
    <row r="87" spans="1:11">
      <c r="A87"/>
      <c r="B87" s="106" t="s">
        <v>217</v>
      </c>
      <c r="C87" s="167" t="s">
        <v>2</v>
      </c>
      <c r="D87" s="167"/>
      <c r="E87" s="167"/>
      <c r="F87" s="167" t="s">
        <v>102</v>
      </c>
      <c r="G87" s="167"/>
      <c r="H87" s="106" t="s">
        <v>93</v>
      </c>
      <c r="I87" s="168" t="s">
        <v>94</v>
      </c>
      <c r="J87" s="168"/>
      <c r="K87" s="104"/>
    </row>
    <row r="88" spans="1:11">
      <c r="A88"/>
      <c r="B88" s="166" t="s">
        <v>96</v>
      </c>
      <c r="C88" s="166"/>
      <c r="D88" s="104"/>
      <c r="E88" s="104"/>
      <c r="F88" s="104"/>
      <c r="G88" s="104"/>
      <c r="H88" s="104"/>
      <c r="I88" s="104"/>
      <c r="J88" s="104"/>
      <c r="K88" s="104"/>
    </row>
    <row r="89" spans="1:11">
      <c r="A89"/>
      <c r="B89" s="104"/>
      <c r="C89" s="104"/>
      <c r="D89" s="104"/>
      <c r="E89" s="104"/>
      <c r="F89" s="104"/>
      <c r="G89" s="104"/>
      <c r="H89" s="104"/>
      <c r="I89" s="104"/>
      <c r="J89" s="104"/>
      <c r="K89" s="104"/>
    </row>
    <row r="90" spans="1:11">
      <c r="A90"/>
      <c r="B90"/>
      <c r="C90"/>
      <c r="D90"/>
      <c r="E90"/>
      <c r="F90"/>
      <c r="G90"/>
      <c r="H90"/>
      <c r="I90"/>
      <c r="J90"/>
      <c r="K90"/>
    </row>
    <row r="91" spans="1:11">
      <c r="A91"/>
      <c r="B91"/>
      <c r="C91"/>
      <c r="D91"/>
      <c r="E91"/>
      <c r="F91"/>
      <c r="G91" s="172" t="s">
        <v>143</v>
      </c>
      <c r="H91" s="172"/>
      <c r="I91" s="172"/>
      <c r="J91"/>
      <c r="K91"/>
    </row>
    <row r="92" spans="1:11">
      <c r="A92"/>
      <c r="B92"/>
      <c r="C92"/>
      <c r="D92"/>
      <c r="E92"/>
      <c r="F92"/>
      <c r="G92"/>
      <c r="H92"/>
      <c r="I92"/>
      <c r="J92"/>
      <c r="K92"/>
    </row>
    <row r="93" spans="1:11" ht="21.75">
      <c r="A93"/>
      <c r="B93" s="173" t="s">
        <v>81</v>
      </c>
      <c r="C93" s="173"/>
      <c r="D93" s="173"/>
      <c r="E93" s="173"/>
      <c r="F93" s="173"/>
      <c r="G93" s="173"/>
      <c r="H93" s="173"/>
      <c r="I93" s="173"/>
      <c r="J93" s="173"/>
      <c r="K93" s="173"/>
    </row>
    <row r="94" spans="1:11" ht="18">
      <c r="A94"/>
      <c r="B94" s="174" t="s">
        <v>82</v>
      </c>
      <c r="C94" s="174"/>
      <c r="D94" s="174"/>
      <c r="E94" s="174"/>
      <c r="F94" s="174"/>
      <c r="G94" s="174"/>
      <c r="H94" s="174"/>
      <c r="I94" s="174"/>
      <c r="J94" s="174"/>
      <c r="K94" s="174"/>
    </row>
    <row r="95" spans="1:11">
      <c r="A95"/>
      <c r="B95" s="169" t="s">
        <v>83</v>
      </c>
      <c r="C95" s="169"/>
      <c r="D95" s="169"/>
      <c r="E95" s="169"/>
      <c r="F95" s="169"/>
      <c r="G95" s="169"/>
      <c r="H95" s="169"/>
      <c r="I95" s="169"/>
      <c r="J95" s="169"/>
      <c r="K95" s="169"/>
    </row>
    <row r="96" spans="1:11">
      <c r="A96"/>
      <c r="B96" s="169" t="s">
        <v>194</v>
      </c>
      <c r="C96" s="169"/>
      <c r="D96" s="169"/>
      <c r="E96" s="169"/>
      <c r="F96" s="169"/>
      <c r="G96" s="169"/>
      <c r="H96" s="169"/>
      <c r="I96" s="169"/>
      <c r="J96" s="169"/>
      <c r="K96" s="169"/>
    </row>
    <row r="97" spans="1:11">
      <c r="A97"/>
      <c r="B97"/>
      <c r="C97"/>
      <c r="D97"/>
      <c r="E97"/>
      <c r="F97"/>
      <c r="G97"/>
      <c r="H97"/>
      <c r="I97"/>
      <c r="J97"/>
      <c r="K97"/>
    </row>
    <row r="98" spans="1:11">
      <c r="A98"/>
      <c r="B98" s="103" t="s">
        <v>85</v>
      </c>
      <c r="C98" s="170" t="s">
        <v>86</v>
      </c>
      <c r="D98" s="170"/>
      <c r="E98" s="170"/>
      <c r="F98" s="170" t="s">
        <v>87</v>
      </c>
      <c r="G98" s="170"/>
      <c r="H98" s="103" t="s">
        <v>88</v>
      </c>
      <c r="I98" s="170" t="s">
        <v>89</v>
      </c>
      <c r="J98" s="170"/>
      <c r="K98" s="104"/>
    </row>
    <row r="99" spans="1:11">
      <c r="A99"/>
      <c r="B99" s="105" t="s">
        <v>90</v>
      </c>
      <c r="C99" s="171" t="s">
        <v>91</v>
      </c>
      <c r="D99" s="171"/>
      <c r="E99" s="104"/>
      <c r="F99" s="104"/>
      <c r="G99" s="104"/>
      <c r="H99" s="104"/>
      <c r="I99" s="104"/>
      <c r="J99" s="104"/>
      <c r="K99" s="104"/>
    </row>
    <row r="100" spans="1:11">
      <c r="A100"/>
      <c r="B100" s="106" t="s">
        <v>58</v>
      </c>
      <c r="C100" s="167" t="s">
        <v>1</v>
      </c>
      <c r="D100" s="167"/>
      <c r="E100" s="167"/>
      <c r="F100" s="167" t="s">
        <v>146</v>
      </c>
      <c r="G100" s="167"/>
      <c r="H100" s="106" t="s">
        <v>105</v>
      </c>
      <c r="I100" s="168" t="s">
        <v>94</v>
      </c>
      <c r="J100" s="168"/>
      <c r="K100" s="104"/>
    </row>
    <row r="101" spans="1:11">
      <c r="A101"/>
      <c r="B101" s="106" t="s">
        <v>58</v>
      </c>
      <c r="C101" s="167" t="s">
        <v>2</v>
      </c>
      <c r="D101" s="167"/>
      <c r="E101" s="167"/>
      <c r="F101" s="167" t="s">
        <v>152</v>
      </c>
      <c r="G101" s="167"/>
      <c r="H101" s="106" t="s">
        <v>93</v>
      </c>
      <c r="I101" s="168" t="s">
        <v>94</v>
      </c>
      <c r="J101" s="168"/>
      <c r="K101" s="104"/>
    </row>
    <row r="102" spans="1:11">
      <c r="A102"/>
      <c r="B102" s="166" t="s">
        <v>96</v>
      </c>
      <c r="C102" s="166"/>
      <c r="D102" s="104"/>
      <c r="E102" s="104"/>
      <c r="F102" s="104"/>
      <c r="G102" s="104"/>
      <c r="H102" s="104"/>
      <c r="I102" s="104"/>
      <c r="J102" s="104"/>
      <c r="K102" s="104"/>
    </row>
    <row r="103" spans="1:11">
      <c r="A103"/>
      <c r="B103" s="106" t="s">
        <v>59</v>
      </c>
      <c r="C103" s="167" t="s">
        <v>1</v>
      </c>
      <c r="D103" s="167"/>
      <c r="E103" s="167"/>
      <c r="F103" s="167" t="s">
        <v>149</v>
      </c>
      <c r="G103" s="167"/>
      <c r="H103" s="106" t="s">
        <v>93</v>
      </c>
      <c r="I103" s="168" t="s">
        <v>94</v>
      </c>
      <c r="J103" s="168"/>
      <c r="K103" s="104"/>
    </row>
    <row r="104" spans="1:11">
      <c r="A104"/>
      <c r="B104" s="106" t="s">
        <v>59</v>
      </c>
      <c r="C104" s="167" t="s">
        <v>2</v>
      </c>
      <c r="D104" s="167"/>
      <c r="E104" s="167"/>
      <c r="F104" s="167" t="s">
        <v>158</v>
      </c>
      <c r="G104" s="167"/>
      <c r="H104" s="106" t="s">
        <v>105</v>
      </c>
      <c r="I104" s="168" t="s">
        <v>94</v>
      </c>
      <c r="J104" s="168"/>
      <c r="K104" s="104"/>
    </row>
    <row r="105" spans="1:11">
      <c r="A105"/>
      <c r="B105" s="166" t="s">
        <v>96</v>
      </c>
      <c r="C105" s="166"/>
      <c r="D105" s="104"/>
      <c r="E105" s="104"/>
      <c r="F105" s="104"/>
      <c r="G105" s="104"/>
      <c r="H105" s="104"/>
      <c r="I105" s="104"/>
      <c r="J105" s="104"/>
      <c r="K105" s="104"/>
    </row>
    <row r="106" spans="1:11">
      <c r="A106"/>
      <c r="B106" s="106" t="s">
        <v>60</v>
      </c>
      <c r="C106" s="167" t="s">
        <v>1</v>
      </c>
      <c r="D106" s="167"/>
      <c r="E106" s="167"/>
      <c r="F106" s="167" t="s">
        <v>242</v>
      </c>
      <c r="G106" s="167"/>
      <c r="H106" s="106" t="s">
        <v>105</v>
      </c>
      <c r="I106" s="168" t="s">
        <v>94</v>
      </c>
      <c r="J106" s="168"/>
      <c r="K106" s="104"/>
    </row>
    <row r="107" spans="1:11">
      <c r="A107"/>
      <c r="B107" s="106" t="s">
        <v>60</v>
      </c>
      <c r="C107" s="167" t="s">
        <v>2</v>
      </c>
      <c r="D107" s="167"/>
      <c r="E107" s="167"/>
      <c r="F107" s="167" t="s">
        <v>156</v>
      </c>
      <c r="G107" s="167"/>
      <c r="H107" s="106" t="s">
        <v>93</v>
      </c>
      <c r="I107" s="168" t="s">
        <v>94</v>
      </c>
      <c r="J107" s="168"/>
      <c r="K107" s="104"/>
    </row>
    <row r="108" spans="1:11">
      <c r="A108"/>
      <c r="B108" s="166" t="s">
        <v>96</v>
      </c>
      <c r="C108" s="166"/>
      <c r="D108" s="104"/>
      <c r="E108" s="104"/>
      <c r="F108" s="104"/>
      <c r="G108" s="104"/>
      <c r="H108" s="104"/>
      <c r="I108" s="104"/>
      <c r="J108" s="104"/>
      <c r="K108" s="104"/>
    </row>
    <row r="109" spans="1:11">
      <c r="A109"/>
      <c r="B109" s="106" t="s">
        <v>218</v>
      </c>
      <c r="C109" s="167" t="s">
        <v>1</v>
      </c>
      <c r="D109" s="167"/>
      <c r="E109" s="167"/>
      <c r="F109" s="167" t="s">
        <v>153</v>
      </c>
      <c r="G109" s="167"/>
      <c r="H109" s="106" t="s">
        <v>93</v>
      </c>
      <c r="I109" s="168" t="s">
        <v>94</v>
      </c>
      <c r="J109" s="168"/>
      <c r="K109" s="104"/>
    </row>
    <row r="110" spans="1:11">
      <c r="A110"/>
      <c r="B110" s="106" t="s">
        <v>218</v>
      </c>
      <c r="C110" s="167" t="s">
        <v>2</v>
      </c>
      <c r="D110" s="167"/>
      <c r="E110" s="167"/>
      <c r="F110" s="167" t="s">
        <v>182</v>
      </c>
      <c r="G110" s="167"/>
      <c r="H110" s="106" t="s">
        <v>93</v>
      </c>
      <c r="I110" s="168" t="s">
        <v>94</v>
      </c>
      <c r="J110" s="168"/>
      <c r="K110" s="104"/>
    </row>
    <row r="111" spans="1:11">
      <c r="A111"/>
      <c r="B111" s="166" t="s">
        <v>96</v>
      </c>
      <c r="C111" s="166"/>
      <c r="D111" s="104"/>
      <c r="E111" s="104"/>
      <c r="F111" s="104"/>
      <c r="G111" s="104"/>
      <c r="H111" s="104"/>
      <c r="I111" s="104"/>
      <c r="J111" s="104"/>
      <c r="K111" s="104"/>
    </row>
    <row r="112" spans="1:11">
      <c r="A112"/>
      <c r="B112" s="106" t="s">
        <v>219</v>
      </c>
      <c r="C112" s="167" t="s">
        <v>1</v>
      </c>
      <c r="D112" s="167"/>
      <c r="E112" s="167"/>
      <c r="F112" s="167" t="s">
        <v>155</v>
      </c>
      <c r="G112" s="167"/>
      <c r="H112" s="106" t="s">
        <v>93</v>
      </c>
      <c r="I112" s="168" t="s">
        <v>94</v>
      </c>
      <c r="J112" s="168"/>
      <c r="K112" s="104"/>
    </row>
    <row r="113" spans="1:11">
      <c r="A113"/>
      <c r="B113" s="106" t="s">
        <v>219</v>
      </c>
      <c r="C113" s="167" t="s">
        <v>2</v>
      </c>
      <c r="D113" s="167"/>
      <c r="E113" s="167"/>
      <c r="F113" s="167" t="s">
        <v>160</v>
      </c>
      <c r="G113" s="167"/>
      <c r="H113" s="106" t="s">
        <v>105</v>
      </c>
      <c r="I113" s="168" t="s">
        <v>94</v>
      </c>
      <c r="J113" s="168"/>
      <c r="K113" s="104"/>
    </row>
    <row r="114" spans="1:11">
      <c r="A114"/>
      <c r="B114" s="166" t="s">
        <v>96</v>
      </c>
      <c r="C114" s="166"/>
      <c r="D114" s="104"/>
      <c r="E114" s="104"/>
      <c r="F114" s="104"/>
      <c r="G114" s="104"/>
      <c r="H114" s="104"/>
      <c r="I114" s="104"/>
      <c r="J114" s="104"/>
      <c r="K114" s="104"/>
    </row>
    <row r="115" spans="1:11">
      <c r="A115"/>
      <c r="B115" s="106" t="s">
        <v>220</v>
      </c>
      <c r="C115" s="167" t="s">
        <v>1</v>
      </c>
      <c r="D115" s="167"/>
      <c r="E115" s="167"/>
      <c r="F115" s="167" t="s">
        <v>157</v>
      </c>
      <c r="G115" s="167"/>
      <c r="H115" s="106" t="s">
        <v>93</v>
      </c>
      <c r="I115" s="168" t="s">
        <v>94</v>
      </c>
      <c r="J115" s="168"/>
      <c r="K115" s="104"/>
    </row>
    <row r="116" spans="1:11">
      <c r="A116"/>
      <c r="B116" s="106" t="s">
        <v>220</v>
      </c>
      <c r="C116" s="167" t="s">
        <v>2</v>
      </c>
      <c r="D116" s="167"/>
      <c r="E116" s="167"/>
      <c r="F116" s="167" t="s">
        <v>154</v>
      </c>
      <c r="G116" s="167"/>
      <c r="H116" s="106" t="s">
        <v>93</v>
      </c>
      <c r="I116" s="168" t="s">
        <v>94</v>
      </c>
      <c r="J116" s="168"/>
      <c r="K116" s="104"/>
    </row>
    <row r="117" spans="1:11">
      <c r="A117"/>
      <c r="B117" s="166" t="s">
        <v>96</v>
      </c>
      <c r="C117" s="166"/>
      <c r="D117" s="104"/>
      <c r="E117" s="104"/>
      <c r="F117" s="104"/>
      <c r="G117" s="104"/>
      <c r="H117" s="104"/>
      <c r="I117" s="104"/>
      <c r="J117" s="104"/>
      <c r="K117" s="104"/>
    </row>
    <row r="118" spans="1:11">
      <c r="A118"/>
      <c r="B118" s="106" t="s">
        <v>221</v>
      </c>
      <c r="C118" s="167" t="s">
        <v>1</v>
      </c>
      <c r="D118" s="167"/>
      <c r="E118" s="167"/>
      <c r="F118" s="167" t="s">
        <v>159</v>
      </c>
      <c r="G118" s="167"/>
      <c r="H118" s="106" t="s">
        <v>93</v>
      </c>
      <c r="I118" s="168" t="s">
        <v>94</v>
      </c>
      <c r="J118" s="168"/>
      <c r="K118" s="104"/>
    </row>
    <row r="119" spans="1:11">
      <c r="A119"/>
      <c r="B119" s="106" t="s">
        <v>221</v>
      </c>
      <c r="C119" s="167" t="s">
        <v>2</v>
      </c>
      <c r="D119" s="167"/>
      <c r="E119" s="167"/>
      <c r="F119" s="167" t="s">
        <v>162</v>
      </c>
      <c r="G119" s="167"/>
      <c r="H119" s="106" t="s">
        <v>93</v>
      </c>
      <c r="I119" s="168" t="s">
        <v>94</v>
      </c>
      <c r="J119" s="168"/>
      <c r="K119" s="104"/>
    </row>
    <row r="120" spans="1:11">
      <c r="A120"/>
      <c r="B120" s="166" t="s">
        <v>96</v>
      </c>
      <c r="C120" s="166"/>
      <c r="D120" s="104"/>
      <c r="E120" s="104"/>
      <c r="F120" s="104"/>
      <c r="G120" s="104"/>
      <c r="H120" s="104"/>
      <c r="I120" s="104"/>
      <c r="J120" s="104"/>
      <c r="K120" s="104"/>
    </row>
    <row r="121" spans="1:11">
      <c r="A121"/>
      <c r="B121" s="106" t="s">
        <v>222</v>
      </c>
      <c r="C121" s="167" t="s">
        <v>1</v>
      </c>
      <c r="D121" s="167"/>
      <c r="E121" s="167"/>
      <c r="F121" s="167" t="s">
        <v>161</v>
      </c>
      <c r="G121" s="167"/>
      <c r="H121" s="106" t="s">
        <v>93</v>
      </c>
      <c r="I121" s="168" t="s">
        <v>94</v>
      </c>
      <c r="J121" s="168"/>
      <c r="K121" s="104"/>
    </row>
    <row r="122" spans="1:11">
      <c r="A122"/>
      <c r="B122" s="106" t="s">
        <v>222</v>
      </c>
      <c r="C122" s="167" t="s">
        <v>2</v>
      </c>
      <c r="D122" s="167"/>
      <c r="E122" s="167"/>
      <c r="F122" s="167" t="s">
        <v>147</v>
      </c>
      <c r="G122" s="167"/>
      <c r="H122" s="106" t="s">
        <v>93</v>
      </c>
      <c r="I122" s="168" t="s">
        <v>94</v>
      </c>
      <c r="J122" s="168"/>
      <c r="K122" s="104"/>
    </row>
    <row r="123" spans="1:11">
      <c r="A123"/>
      <c r="B123" s="166" t="s">
        <v>96</v>
      </c>
      <c r="C123" s="166"/>
      <c r="D123" s="104"/>
      <c r="E123" s="104"/>
      <c r="F123" s="104"/>
      <c r="G123" s="104"/>
      <c r="H123" s="104"/>
      <c r="I123" s="104"/>
      <c r="J123" s="104"/>
      <c r="K123" s="104"/>
    </row>
    <row r="124" spans="1:11">
      <c r="A124"/>
      <c r="B124" s="106" t="s">
        <v>223</v>
      </c>
      <c r="C124" s="167" t="s">
        <v>1</v>
      </c>
      <c r="D124" s="167"/>
      <c r="E124" s="167"/>
      <c r="F124" s="167" t="s">
        <v>163</v>
      </c>
      <c r="G124" s="167"/>
      <c r="H124" s="106" t="s">
        <v>93</v>
      </c>
      <c r="I124" s="168" t="s">
        <v>94</v>
      </c>
      <c r="J124" s="168"/>
      <c r="K124" s="104"/>
    </row>
    <row r="125" spans="1:11">
      <c r="A125"/>
      <c r="B125" s="106" t="s">
        <v>223</v>
      </c>
      <c r="C125" s="167" t="s">
        <v>2</v>
      </c>
      <c r="D125" s="167"/>
      <c r="E125" s="167"/>
      <c r="F125" s="167" t="s">
        <v>150</v>
      </c>
      <c r="G125" s="167"/>
      <c r="H125" s="106" t="s">
        <v>93</v>
      </c>
      <c r="I125" s="168" t="s">
        <v>94</v>
      </c>
      <c r="J125" s="168"/>
      <c r="K125" s="104"/>
    </row>
    <row r="126" spans="1:11">
      <c r="A126"/>
      <c r="B126" s="166" t="s">
        <v>96</v>
      </c>
      <c r="C126" s="166"/>
      <c r="D126" s="104"/>
      <c r="E126" s="104"/>
      <c r="F126" s="104"/>
      <c r="G126" s="104"/>
      <c r="H126" s="104"/>
      <c r="I126" s="104"/>
      <c r="J126" s="104"/>
      <c r="K126" s="104"/>
    </row>
    <row r="127" spans="1:11">
      <c r="A127"/>
      <c r="B127" s="106" t="s">
        <v>224</v>
      </c>
      <c r="C127" s="167" t="s">
        <v>1</v>
      </c>
      <c r="D127" s="167"/>
      <c r="E127" s="167"/>
      <c r="F127" s="167" t="s">
        <v>165</v>
      </c>
      <c r="G127" s="167"/>
      <c r="H127" s="106" t="s">
        <v>93</v>
      </c>
      <c r="I127" s="168" t="s">
        <v>94</v>
      </c>
      <c r="J127" s="168"/>
      <c r="K127" s="104"/>
    </row>
    <row r="128" spans="1:11">
      <c r="A128"/>
      <c r="B128" s="106" t="s">
        <v>224</v>
      </c>
      <c r="C128" s="167" t="s">
        <v>2</v>
      </c>
      <c r="D128" s="167"/>
      <c r="E128" s="167"/>
      <c r="F128" s="167" t="s">
        <v>164</v>
      </c>
      <c r="G128" s="167"/>
      <c r="H128" s="106" t="s">
        <v>105</v>
      </c>
      <c r="I128" s="168" t="s">
        <v>94</v>
      </c>
      <c r="J128" s="168"/>
      <c r="K128" s="104"/>
    </row>
    <row r="129" spans="1:11">
      <c r="A129"/>
      <c r="B129" s="166" t="s">
        <v>96</v>
      </c>
      <c r="C129" s="166"/>
      <c r="D129" s="104"/>
      <c r="E129" s="104"/>
      <c r="F129" s="104"/>
      <c r="G129" s="104"/>
      <c r="H129" s="104"/>
      <c r="I129" s="104"/>
      <c r="J129" s="104"/>
      <c r="K129" s="104"/>
    </row>
    <row r="130" spans="1:11">
      <c r="A130"/>
      <c r="B130" s="106" t="s">
        <v>225</v>
      </c>
      <c r="C130" s="167" t="s">
        <v>1</v>
      </c>
      <c r="D130" s="167"/>
      <c r="E130" s="167"/>
      <c r="F130" s="167" t="s">
        <v>167</v>
      </c>
      <c r="G130" s="167"/>
      <c r="H130" s="106" t="s">
        <v>93</v>
      </c>
      <c r="I130" s="168" t="s">
        <v>94</v>
      </c>
      <c r="J130" s="168"/>
      <c r="K130" s="104"/>
    </row>
    <row r="131" spans="1:11">
      <c r="A131"/>
      <c r="B131" s="106" t="s">
        <v>225</v>
      </c>
      <c r="C131" s="167" t="s">
        <v>2</v>
      </c>
      <c r="D131" s="167"/>
      <c r="E131" s="167"/>
      <c r="F131" s="167" t="s">
        <v>170</v>
      </c>
      <c r="G131" s="167"/>
      <c r="H131" s="106" t="s">
        <v>93</v>
      </c>
      <c r="I131" s="168" t="s">
        <v>94</v>
      </c>
      <c r="J131" s="168"/>
      <c r="K131" s="104"/>
    </row>
    <row r="132" spans="1:11">
      <c r="A132"/>
      <c r="B132" s="166" t="s">
        <v>96</v>
      </c>
      <c r="C132" s="166"/>
      <c r="D132" s="104"/>
      <c r="E132" s="104"/>
      <c r="F132" s="104"/>
      <c r="G132" s="104"/>
      <c r="H132" s="104"/>
      <c r="I132" s="104"/>
      <c r="J132" s="104"/>
      <c r="K132" s="104"/>
    </row>
    <row r="133" spans="1:11">
      <c r="A133"/>
      <c r="B133" s="106" t="s">
        <v>226</v>
      </c>
      <c r="C133" s="167" t="s">
        <v>1</v>
      </c>
      <c r="D133" s="167"/>
      <c r="E133" s="167"/>
      <c r="F133" s="167" t="s">
        <v>169</v>
      </c>
      <c r="G133" s="167"/>
      <c r="H133" s="106" t="s">
        <v>93</v>
      </c>
      <c r="I133" s="168" t="s">
        <v>94</v>
      </c>
      <c r="J133" s="168"/>
      <c r="K133" s="104"/>
    </row>
    <row r="134" spans="1:11">
      <c r="A134"/>
      <c r="B134" s="106" t="s">
        <v>226</v>
      </c>
      <c r="C134" s="167" t="s">
        <v>2</v>
      </c>
      <c r="D134" s="167"/>
      <c r="E134" s="167"/>
      <c r="F134" s="167" t="s">
        <v>174</v>
      </c>
      <c r="G134" s="167"/>
      <c r="H134" s="106" t="s">
        <v>105</v>
      </c>
      <c r="I134" s="168" t="s">
        <v>94</v>
      </c>
      <c r="J134" s="168"/>
      <c r="K134" s="104"/>
    </row>
    <row r="135" spans="1:11">
      <c r="A135"/>
      <c r="B135" s="166" t="s">
        <v>96</v>
      </c>
      <c r="C135" s="166"/>
      <c r="D135" s="104"/>
      <c r="E135" s="104"/>
      <c r="F135" s="104"/>
      <c r="G135" s="104"/>
      <c r="H135" s="104"/>
      <c r="I135" s="104"/>
      <c r="J135" s="104"/>
      <c r="K135" s="104"/>
    </row>
    <row r="136" spans="1:11">
      <c r="A136"/>
      <c r="B136" s="106" t="s">
        <v>227</v>
      </c>
      <c r="C136" s="167" t="s">
        <v>1</v>
      </c>
      <c r="D136" s="167"/>
      <c r="E136" s="167"/>
      <c r="F136" s="167" t="s">
        <v>171</v>
      </c>
      <c r="G136" s="167"/>
      <c r="H136" s="106" t="s">
        <v>93</v>
      </c>
      <c r="I136" s="168" t="s">
        <v>94</v>
      </c>
      <c r="J136" s="168"/>
      <c r="K136" s="104"/>
    </row>
    <row r="137" spans="1:11">
      <c r="A137"/>
      <c r="B137" s="106" t="s">
        <v>227</v>
      </c>
      <c r="C137" s="167" t="s">
        <v>2</v>
      </c>
      <c r="D137" s="167"/>
      <c r="E137" s="167"/>
      <c r="F137" s="167" t="s">
        <v>178</v>
      </c>
      <c r="G137" s="167"/>
      <c r="H137" s="106" t="s">
        <v>93</v>
      </c>
      <c r="I137" s="168" t="s">
        <v>94</v>
      </c>
      <c r="J137" s="168"/>
      <c r="K137" s="104"/>
    </row>
    <row r="138" spans="1:11">
      <c r="A138"/>
      <c r="B138" s="166" t="s">
        <v>96</v>
      </c>
      <c r="C138" s="166"/>
      <c r="D138" s="104"/>
      <c r="E138" s="104"/>
      <c r="F138" s="104"/>
      <c r="G138" s="104"/>
      <c r="H138" s="104"/>
      <c r="I138" s="104"/>
      <c r="J138" s="104"/>
      <c r="K138" s="104"/>
    </row>
    <row r="139" spans="1:11">
      <c r="A139"/>
      <c r="B139" s="106" t="s">
        <v>228</v>
      </c>
      <c r="C139" s="167" t="s">
        <v>1</v>
      </c>
      <c r="D139" s="167"/>
      <c r="E139" s="167"/>
      <c r="F139" s="167" t="s">
        <v>173</v>
      </c>
      <c r="G139" s="167"/>
      <c r="H139" s="106" t="s">
        <v>93</v>
      </c>
      <c r="I139" s="168" t="s">
        <v>94</v>
      </c>
      <c r="J139" s="168"/>
      <c r="K139" s="104"/>
    </row>
    <row r="140" spans="1:11">
      <c r="A140"/>
      <c r="B140" s="106" t="s">
        <v>228</v>
      </c>
      <c r="C140" s="167" t="s">
        <v>2</v>
      </c>
      <c r="D140" s="167"/>
      <c r="E140" s="167"/>
      <c r="F140" s="167" t="s">
        <v>187</v>
      </c>
      <c r="G140" s="167"/>
      <c r="H140" s="106" t="s">
        <v>105</v>
      </c>
      <c r="I140" s="168" t="s">
        <v>94</v>
      </c>
      <c r="J140" s="168"/>
      <c r="K140" s="104"/>
    </row>
    <row r="141" spans="1:11">
      <c r="A141"/>
      <c r="B141" s="166" t="s">
        <v>96</v>
      </c>
      <c r="C141" s="166"/>
      <c r="D141" s="104"/>
      <c r="E141" s="104"/>
      <c r="F141" s="104"/>
      <c r="G141" s="104"/>
      <c r="H141" s="104"/>
      <c r="I141" s="104"/>
      <c r="J141" s="104"/>
      <c r="K141" s="104"/>
    </row>
    <row r="142" spans="1:11">
      <c r="A142"/>
      <c r="B142" s="106" t="s">
        <v>229</v>
      </c>
      <c r="C142" s="167" t="s">
        <v>1</v>
      </c>
      <c r="D142" s="167"/>
      <c r="E142" s="167"/>
      <c r="F142" s="167" t="s">
        <v>175</v>
      </c>
      <c r="G142" s="167"/>
      <c r="H142" s="106" t="s">
        <v>105</v>
      </c>
      <c r="I142" s="168" t="s">
        <v>94</v>
      </c>
      <c r="J142" s="168"/>
      <c r="K142" s="104"/>
    </row>
    <row r="143" spans="1:11">
      <c r="A143"/>
      <c r="B143" s="106" t="s">
        <v>229</v>
      </c>
      <c r="C143" s="167" t="s">
        <v>2</v>
      </c>
      <c r="D143" s="167"/>
      <c r="E143" s="167"/>
      <c r="F143" s="167" t="s">
        <v>176</v>
      </c>
      <c r="G143" s="167"/>
      <c r="H143" s="106" t="s">
        <v>93</v>
      </c>
      <c r="I143" s="168" t="s">
        <v>94</v>
      </c>
      <c r="J143" s="168"/>
      <c r="K143" s="104"/>
    </row>
    <row r="144" spans="1:11">
      <c r="A144"/>
      <c r="B144" s="166" t="s">
        <v>96</v>
      </c>
      <c r="C144" s="166"/>
      <c r="D144" s="104"/>
      <c r="E144" s="104"/>
      <c r="F144" s="104"/>
      <c r="G144" s="104"/>
      <c r="H144" s="104"/>
      <c r="I144" s="104"/>
      <c r="J144" s="104"/>
      <c r="K144" s="104"/>
    </row>
    <row r="145" spans="1:11">
      <c r="A145"/>
      <c r="B145" s="106" t="s">
        <v>230</v>
      </c>
      <c r="C145" s="167" t="s">
        <v>1</v>
      </c>
      <c r="D145" s="167"/>
      <c r="E145" s="167"/>
      <c r="F145" s="167" t="s">
        <v>177</v>
      </c>
      <c r="G145" s="167"/>
      <c r="H145" s="106" t="s">
        <v>93</v>
      </c>
      <c r="I145" s="168" t="s">
        <v>94</v>
      </c>
      <c r="J145" s="168"/>
      <c r="K145" s="104"/>
    </row>
    <row r="146" spans="1:11">
      <c r="A146"/>
      <c r="B146" s="106" t="s">
        <v>230</v>
      </c>
      <c r="C146" s="167" t="s">
        <v>2</v>
      </c>
      <c r="D146" s="167"/>
      <c r="E146" s="167"/>
      <c r="F146" s="167" t="s">
        <v>185</v>
      </c>
      <c r="G146" s="167"/>
      <c r="H146" s="106" t="s">
        <v>93</v>
      </c>
      <c r="I146" s="168" t="s">
        <v>94</v>
      </c>
      <c r="J146" s="168"/>
      <c r="K146" s="104"/>
    </row>
    <row r="147" spans="1:11">
      <c r="A147"/>
      <c r="B147" s="166" t="s">
        <v>96</v>
      </c>
      <c r="C147" s="166"/>
      <c r="D147" s="104"/>
      <c r="E147" s="104"/>
      <c r="F147" s="104"/>
      <c r="G147" s="104"/>
      <c r="H147" s="104"/>
      <c r="I147" s="104"/>
      <c r="J147" s="104"/>
      <c r="K147" s="104"/>
    </row>
    <row r="148" spans="1:11">
      <c r="A148"/>
      <c r="B148" s="106" t="s">
        <v>231</v>
      </c>
      <c r="C148" s="167" t="s">
        <v>1</v>
      </c>
      <c r="D148" s="167"/>
      <c r="E148" s="167"/>
      <c r="F148" s="167" t="s">
        <v>179</v>
      </c>
      <c r="G148" s="167"/>
      <c r="H148" s="106" t="s">
        <v>93</v>
      </c>
      <c r="I148" s="168" t="s">
        <v>94</v>
      </c>
      <c r="J148" s="168"/>
      <c r="K148" s="104"/>
    </row>
    <row r="149" spans="1:11">
      <c r="A149"/>
      <c r="B149" s="106" t="s">
        <v>231</v>
      </c>
      <c r="C149" s="167" t="s">
        <v>2</v>
      </c>
      <c r="D149" s="167"/>
      <c r="E149" s="167"/>
      <c r="F149" s="167" t="s">
        <v>168</v>
      </c>
      <c r="G149" s="167"/>
      <c r="H149" s="106" t="s">
        <v>93</v>
      </c>
      <c r="I149" s="168" t="s">
        <v>94</v>
      </c>
      <c r="J149" s="168"/>
      <c r="K149" s="104"/>
    </row>
    <row r="150" spans="1:11">
      <c r="A150"/>
      <c r="B150" s="166" t="s">
        <v>96</v>
      </c>
      <c r="C150" s="166"/>
      <c r="D150" s="104"/>
      <c r="E150" s="104"/>
      <c r="F150" s="104"/>
      <c r="G150" s="104"/>
      <c r="H150" s="104"/>
      <c r="I150" s="104"/>
      <c r="J150" s="104"/>
      <c r="K150" s="104"/>
    </row>
    <row r="151" spans="1:11">
      <c r="A151"/>
      <c r="B151" s="106" t="s">
        <v>232</v>
      </c>
      <c r="C151" s="167" t="s">
        <v>1</v>
      </c>
      <c r="D151" s="167"/>
      <c r="E151" s="167"/>
      <c r="F151" s="167" t="s">
        <v>181</v>
      </c>
      <c r="G151" s="167"/>
      <c r="H151" s="106" t="s">
        <v>93</v>
      </c>
      <c r="I151" s="168" t="s">
        <v>94</v>
      </c>
      <c r="J151" s="168"/>
      <c r="K151" s="104"/>
    </row>
    <row r="152" spans="1:11">
      <c r="A152"/>
      <c r="B152" s="106" t="s">
        <v>232</v>
      </c>
      <c r="C152" s="167" t="s">
        <v>2</v>
      </c>
      <c r="D152" s="167"/>
      <c r="E152" s="167"/>
      <c r="F152" s="167" t="s">
        <v>189</v>
      </c>
      <c r="G152" s="167"/>
      <c r="H152" s="106" t="s">
        <v>93</v>
      </c>
      <c r="I152" s="168" t="s">
        <v>94</v>
      </c>
      <c r="J152" s="168"/>
      <c r="K152" s="104"/>
    </row>
    <row r="153" spans="1:11">
      <c r="A153"/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</row>
    <row r="154" spans="1:11">
      <c r="A154"/>
      <c r="B154"/>
      <c r="C154"/>
      <c r="D154"/>
      <c r="E154"/>
      <c r="F154"/>
      <c r="G154"/>
      <c r="H154"/>
      <c r="I154"/>
      <c r="J154"/>
      <c r="K154"/>
    </row>
    <row r="155" spans="1:11">
      <c r="A155"/>
      <c r="B155"/>
      <c r="C155"/>
      <c r="D155"/>
      <c r="E155"/>
      <c r="F155"/>
      <c r="G155" s="172" t="s">
        <v>183</v>
      </c>
      <c r="H155" s="172"/>
      <c r="I155" s="172"/>
      <c r="J155"/>
      <c r="K155"/>
    </row>
    <row r="156" spans="1:11">
      <c r="A156"/>
      <c r="B156"/>
      <c r="C156"/>
      <c r="D156"/>
      <c r="E156"/>
      <c r="F156"/>
      <c r="G156"/>
      <c r="H156"/>
      <c r="I156"/>
      <c r="J156"/>
      <c r="K156"/>
    </row>
    <row r="157" spans="1:11" ht="21.75">
      <c r="A157"/>
      <c r="B157" s="173" t="s">
        <v>81</v>
      </c>
      <c r="C157" s="173"/>
      <c r="D157" s="173"/>
      <c r="E157" s="173"/>
      <c r="F157" s="173"/>
      <c r="G157" s="173"/>
      <c r="H157" s="173"/>
      <c r="I157" s="173"/>
      <c r="J157" s="173"/>
      <c r="K157" s="173"/>
    </row>
    <row r="158" spans="1:11" ht="18">
      <c r="A158"/>
      <c r="B158" s="174" t="s">
        <v>82</v>
      </c>
      <c r="C158" s="174"/>
      <c r="D158" s="174"/>
      <c r="E158" s="174"/>
      <c r="F158" s="174"/>
      <c r="G158" s="174"/>
      <c r="H158" s="174"/>
      <c r="I158" s="174"/>
      <c r="J158" s="174"/>
      <c r="K158" s="174"/>
    </row>
    <row r="159" spans="1:11">
      <c r="A159"/>
      <c r="B159" s="169" t="s">
        <v>83</v>
      </c>
      <c r="C159" s="169"/>
      <c r="D159" s="169"/>
      <c r="E159" s="169"/>
      <c r="F159" s="169"/>
      <c r="G159" s="169"/>
      <c r="H159" s="169"/>
      <c r="I159" s="169"/>
      <c r="J159" s="169"/>
      <c r="K159" s="169"/>
    </row>
    <row r="160" spans="1:11">
      <c r="A160"/>
      <c r="B160" s="169" t="s">
        <v>194</v>
      </c>
      <c r="C160" s="169"/>
      <c r="D160" s="169"/>
      <c r="E160" s="169"/>
      <c r="F160" s="169"/>
      <c r="G160" s="169"/>
      <c r="H160" s="169"/>
      <c r="I160" s="169"/>
      <c r="J160" s="169"/>
      <c r="K160" s="169"/>
    </row>
    <row r="161" spans="1:11">
      <c r="A161"/>
      <c r="B161"/>
      <c r="C161"/>
      <c r="D161"/>
      <c r="E161"/>
      <c r="F161"/>
      <c r="G161"/>
      <c r="H161"/>
      <c r="I161"/>
      <c r="J161"/>
      <c r="K161"/>
    </row>
    <row r="162" spans="1:11">
      <c r="A162"/>
      <c r="B162" s="103" t="s">
        <v>85</v>
      </c>
      <c r="C162" s="170" t="s">
        <v>86</v>
      </c>
      <c r="D162" s="170"/>
      <c r="E162" s="170"/>
      <c r="F162" s="170" t="s">
        <v>87</v>
      </c>
      <c r="G162" s="170"/>
      <c r="H162" s="103" t="s">
        <v>88</v>
      </c>
      <c r="I162" s="170" t="s">
        <v>89</v>
      </c>
      <c r="J162" s="170"/>
      <c r="K162" s="104"/>
    </row>
    <row r="163" spans="1:11">
      <c r="A163"/>
      <c r="B163" s="105" t="s">
        <v>90</v>
      </c>
      <c r="C163" s="171" t="s">
        <v>91</v>
      </c>
      <c r="D163" s="171"/>
      <c r="E163" s="104"/>
      <c r="F163" s="104"/>
      <c r="G163" s="104"/>
      <c r="H163" s="104"/>
      <c r="I163" s="104"/>
      <c r="J163" s="104"/>
      <c r="K163" s="104"/>
    </row>
    <row r="164" spans="1:11">
      <c r="A164"/>
      <c r="B164" s="166" t="s">
        <v>96</v>
      </c>
      <c r="C164" s="166"/>
      <c r="D164" s="104"/>
      <c r="E164" s="104"/>
      <c r="F164" s="104"/>
      <c r="G164" s="104"/>
      <c r="H164" s="104"/>
      <c r="I164" s="104"/>
      <c r="J164" s="104"/>
      <c r="K164" s="104"/>
    </row>
    <row r="165" spans="1:11">
      <c r="A165"/>
      <c r="B165" s="106" t="s">
        <v>233</v>
      </c>
      <c r="C165" s="167" t="s">
        <v>1</v>
      </c>
      <c r="D165" s="167"/>
      <c r="E165" s="167"/>
      <c r="F165" s="167" t="s">
        <v>184</v>
      </c>
      <c r="G165" s="167"/>
      <c r="H165" s="106" t="s">
        <v>93</v>
      </c>
      <c r="I165" s="168" t="s">
        <v>94</v>
      </c>
      <c r="J165" s="168"/>
      <c r="K165" s="104"/>
    </row>
    <row r="166" spans="1:11">
      <c r="A166"/>
      <c r="B166" s="106" t="s">
        <v>233</v>
      </c>
      <c r="C166" s="167" t="s">
        <v>2</v>
      </c>
      <c r="D166" s="167"/>
      <c r="E166" s="167"/>
      <c r="F166" s="167" t="s">
        <v>180</v>
      </c>
      <c r="G166" s="167"/>
      <c r="H166" s="106" t="s">
        <v>93</v>
      </c>
      <c r="I166" s="168" t="s">
        <v>94</v>
      </c>
      <c r="J166" s="168"/>
      <c r="K166" s="104"/>
    </row>
    <row r="167" spans="1:11">
      <c r="A167"/>
      <c r="B167" s="166" t="s">
        <v>96</v>
      </c>
      <c r="C167" s="166"/>
      <c r="D167" s="104"/>
      <c r="E167" s="104"/>
      <c r="F167" s="104"/>
      <c r="G167" s="104"/>
      <c r="H167" s="104"/>
      <c r="I167" s="104"/>
      <c r="J167" s="104"/>
      <c r="K167" s="104"/>
    </row>
    <row r="168" spans="1:11">
      <c r="A168"/>
      <c r="B168" s="106" t="s">
        <v>234</v>
      </c>
      <c r="C168" s="167" t="s">
        <v>1</v>
      </c>
      <c r="D168" s="167"/>
      <c r="E168" s="167"/>
      <c r="F168" s="167" t="s">
        <v>186</v>
      </c>
      <c r="G168" s="167"/>
      <c r="H168" s="106" t="s">
        <v>93</v>
      </c>
      <c r="I168" s="168" t="s">
        <v>94</v>
      </c>
      <c r="J168" s="168"/>
      <c r="K168" s="104"/>
    </row>
    <row r="169" spans="1:11">
      <c r="A169"/>
      <c r="B169" s="106" t="s">
        <v>234</v>
      </c>
      <c r="C169" s="167" t="s">
        <v>2</v>
      </c>
      <c r="D169" s="167"/>
      <c r="E169" s="167"/>
      <c r="F169" s="167" t="s">
        <v>166</v>
      </c>
      <c r="G169" s="167"/>
      <c r="H169" s="106" t="s">
        <v>93</v>
      </c>
      <c r="I169" s="168" t="s">
        <v>94</v>
      </c>
      <c r="J169" s="168"/>
      <c r="K169" s="104"/>
    </row>
    <row r="170" spans="1:11">
      <c r="A170"/>
      <c r="B170" s="166" t="s">
        <v>96</v>
      </c>
      <c r="C170" s="166"/>
      <c r="D170" s="104"/>
      <c r="E170" s="104"/>
      <c r="F170" s="104"/>
      <c r="G170" s="104"/>
      <c r="H170" s="104"/>
      <c r="I170" s="104"/>
      <c r="J170" s="104"/>
      <c r="K170" s="104"/>
    </row>
    <row r="171" spans="1:11">
      <c r="A171"/>
      <c r="B171" s="106" t="s">
        <v>235</v>
      </c>
      <c r="C171" s="167" t="s">
        <v>1</v>
      </c>
      <c r="D171" s="167"/>
      <c r="E171" s="167"/>
      <c r="F171" s="167" t="s">
        <v>188</v>
      </c>
      <c r="G171" s="167"/>
      <c r="H171" s="106" t="s">
        <v>105</v>
      </c>
      <c r="I171" s="168" t="s">
        <v>94</v>
      </c>
      <c r="J171" s="168"/>
      <c r="K171" s="104"/>
    </row>
    <row r="172" spans="1:11">
      <c r="A172"/>
      <c r="B172" s="106" t="s">
        <v>235</v>
      </c>
      <c r="C172" s="167" t="s">
        <v>2</v>
      </c>
      <c r="D172" s="167"/>
      <c r="E172" s="167"/>
      <c r="F172" s="167" t="s">
        <v>193</v>
      </c>
      <c r="G172" s="167"/>
      <c r="H172" s="106" t="s">
        <v>93</v>
      </c>
      <c r="I172" s="168" t="s">
        <v>94</v>
      </c>
      <c r="J172" s="168"/>
      <c r="K172" s="104"/>
    </row>
    <row r="173" spans="1:11">
      <c r="A173"/>
      <c r="B173" s="166" t="s">
        <v>96</v>
      </c>
      <c r="C173" s="166"/>
      <c r="D173" s="104"/>
      <c r="E173" s="104"/>
      <c r="F173" s="104"/>
      <c r="G173" s="104"/>
      <c r="H173" s="104"/>
      <c r="I173" s="104"/>
      <c r="J173" s="104"/>
      <c r="K173" s="104"/>
    </row>
    <row r="174" spans="1:11">
      <c r="A174"/>
      <c r="B174" s="106" t="s">
        <v>236</v>
      </c>
      <c r="C174" s="167" t="s">
        <v>1</v>
      </c>
      <c r="D174" s="167"/>
      <c r="E174" s="167"/>
      <c r="F174" s="167" t="s">
        <v>190</v>
      </c>
      <c r="G174" s="167"/>
      <c r="H174" s="106" t="s">
        <v>93</v>
      </c>
      <c r="I174" s="168" t="s">
        <v>94</v>
      </c>
      <c r="J174" s="168"/>
      <c r="K174" s="104"/>
    </row>
    <row r="175" spans="1:11">
      <c r="A175"/>
      <c r="B175" s="106" t="s">
        <v>236</v>
      </c>
      <c r="C175" s="167" t="s">
        <v>2</v>
      </c>
      <c r="D175" s="167"/>
      <c r="E175" s="167"/>
      <c r="F175" s="167" t="s">
        <v>172</v>
      </c>
      <c r="G175" s="167"/>
      <c r="H175" s="106" t="s">
        <v>93</v>
      </c>
      <c r="I175" s="168" t="s">
        <v>94</v>
      </c>
      <c r="J175" s="168"/>
      <c r="K175" s="104"/>
    </row>
    <row r="176" spans="1:11">
      <c r="A176"/>
      <c r="B176" s="166" t="s">
        <v>96</v>
      </c>
      <c r="C176" s="166"/>
      <c r="D176" s="104"/>
      <c r="E176" s="104"/>
      <c r="F176" s="104"/>
      <c r="G176" s="104"/>
      <c r="H176" s="104"/>
      <c r="I176" s="104"/>
      <c r="J176" s="104"/>
      <c r="K176" s="104"/>
    </row>
    <row r="177" spans="1:11">
      <c r="A177"/>
      <c r="B177" s="106" t="s">
        <v>237</v>
      </c>
      <c r="C177" s="167" t="s">
        <v>1</v>
      </c>
      <c r="D177" s="167"/>
      <c r="E177" s="167"/>
      <c r="F177" s="167" t="s">
        <v>192</v>
      </c>
      <c r="G177" s="167"/>
      <c r="H177" s="106" t="s">
        <v>93</v>
      </c>
      <c r="I177" s="168" t="s">
        <v>94</v>
      </c>
      <c r="J177" s="168"/>
      <c r="K177" s="104"/>
    </row>
    <row r="178" spans="1:11">
      <c r="A178"/>
      <c r="B178" s="106" t="s">
        <v>237</v>
      </c>
      <c r="C178" s="167" t="s">
        <v>2</v>
      </c>
      <c r="D178" s="167"/>
      <c r="E178" s="167"/>
      <c r="F178" s="167" t="s">
        <v>191</v>
      </c>
      <c r="G178" s="167"/>
      <c r="H178" s="106" t="s">
        <v>93</v>
      </c>
      <c r="I178" s="168" t="s">
        <v>94</v>
      </c>
      <c r="J178" s="168"/>
      <c r="K178" s="104"/>
    </row>
    <row r="179" spans="1:11">
      <c r="A179"/>
      <c r="B179" s="166" t="s">
        <v>96</v>
      </c>
      <c r="C179" s="166"/>
      <c r="D179" s="104"/>
      <c r="E179" s="104"/>
      <c r="F179" s="104"/>
      <c r="G179" s="104"/>
      <c r="H179" s="104"/>
      <c r="I179" s="104"/>
      <c r="J179" s="104"/>
      <c r="K179" s="104"/>
    </row>
    <row r="180" spans="1:11">
      <c r="B180" s="98"/>
      <c r="C180" s="98"/>
      <c r="D180" s="98"/>
      <c r="E180" s="98"/>
      <c r="F180" s="98"/>
      <c r="G180" s="98"/>
      <c r="H180" s="98"/>
      <c r="I180" s="99"/>
      <c r="J180" s="99"/>
    </row>
    <row r="181" spans="1:11">
      <c r="B181" s="98"/>
      <c r="C181" s="98"/>
      <c r="D181" s="98"/>
      <c r="E181" s="98"/>
      <c r="F181" s="98"/>
      <c r="G181" s="98"/>
      <c r="H181" s="98"/>
      <c r="I181" s="99"/>
      <c r="J181" s="99"/>
    </row>
    <row r="182" spans="1:11">
      <c r="B182" s="100"/>
      <c r="C182" s="100"/>
      <c r="D182" s="97"/>
      <c r="E182" s="97"/>
      <c r="F182" s="97"/>
      <c r="G182" s="97"/>
      <c r="H182" s="97"/>
      <c r="I182" s="97"/>
      <c r="J182" s="97"/>
    </row>
    <row r="183" spans="1:11">
      <c r="B183" s="98"/>
      <c r="C183" s="98"/>
      <c r="D183" s="98"/>
      <c r="E183" s="98"/>
      <c r="F183" s="98"/>
      <c r="G183" s="98"/>
      <c r="H183" s="98"/>
      <c r="I183" s="99"/>
      <c r="J183" s="99"/>
    </row>
    <row r="184" spans="1:11">
      <c r="B184" s="98"/>
      <c r="C184" s="98"/>
      <c r="D184" s="98"/>
      <c r="E184" s="98"/>
      <c r="F184" s="98"/>
      <c r="G184" s="98"/>
      <c r="H184" s="98"/>
      <c r="I184" s="99"/>
      <c r="J184" s="99"/>
    </row>
    <row r="185" spans="1:11">
      <c r="B185" s="100"/>
      <c r="C185" s="100"/>
      <c r="D185" s="97"/>
      <c r="E185" s="97"/>
      <c r="F185" s="97"/>
      <c r="G185" s="97"/>
      <c r="H185" s="97"/>
      <c r="I185" s="97"/>
      <c r="J185" s="97"/>
    </row>
    <row r="186" spans="1:11">
      <c r="B186" s="98"/>
      <c r="C186" s="98"/>
      <c r="D186" s="98"/>
      <c r="E186" s="98"/>
      <c r="F186" s="98"/>
      <c r="G186" s="98"/>
      <c r="H186" s="98"/>
      <c r="I186" s="99"/>
      <c r="J186" s="99"/>
    </row>
    <row r="187" spans="1:11">
      <c r="B187" s="98"/>
      <c r="C187" s="98"/>
      <c r="D187" s="98"/>
      <c r="E187" s="98"/>
      <c r="F187" s="98"/>
      <c r="G187" s="98"/>
      <c r="H187" s="98"/>
      <c r="I187" s="99"/>
      <c r="J187" s="99"/>
    </row>
    <row r="188" spans="1:11">
      <c r="B188" s="100"/>
      <c r="C188" s="100"/>
      <c r="D188" s="97"/>
      <c r="E188" s="97"/>
      <c r="F188" s="97"/>
      <c r="G188" s="97"/>
      <c r="H188" s="97"/>
      <c r="I188" s="97"/>
      <c r="J188" s="97"/>
    </row>
    <row r="189" spans="1:11">
      <c r="B189" s="98"/>
      <c r="C189" s="98"/>
      <c r="D189" s="98"/>
      <c r="E189" s="98"/>
      <c r="F189" s="98"/>
      <c r="G189" s="98"/>
      <c r="H189" s="98"/>
      <c r="I189" s="99"/>
      <c r="J189" s="99"/>
    </row>
    <row r="190" spans="1:11">
      <c r="B190" s="98"/>
      <c r="C190" s="98"/>
      <c r="D190" s="98"/>
      <c r="E190" s="98"/>
      <c r="F190" s="98"/>
      <c r="G190" s="98"/>
      <c r="H190" s="98"/>
      <c r="I190" s="99"/>
      <c r="J190" s="99"/>
    </row>
    <row r="191" spans="1:11">
      <c r="B191" s="100"/>
      <c r="C191" s="100"/>
      <c r="D191" s="97"/>
      <c r="E191" s="97"/>
      <c r="F191" s="97"/>
      <c r="G191" s="97"/>
      <c r="H191" s="97"/>
      <c r="I191" s="97"/>
      <c r="J191" s="97"/>
    </row>
    <row r="192" spans="1:11">
      <c r="B192" s="98"/>
      <c r="C192" s="98"/>
      <c r="D192" s="98"/>
      <c r="E192" s="98"/>
      <c r="F192" s="98"/>
      <c r="G192" s="98"/>
      <c r="H192" s="98"/>
      <c r="I192" s="99"/>
      <c r="J192" s="99"/>
    </row>
    <row r="193" spans="2:10">
      <c r="B193" s="98"/>
      <c r="C193" s="98"/>
      <c r="D193" s="98"/>
      <c r="E193" s="98"/>
      <c r="F193" s="98"/>
      <c r="G193" s="98"/>
      <c r="H193" s="98"/>
      <c r="I193" s="99"/>
      <c r="J193" s="99"/>
    </row>
    <row r="194" spans="2:10">
      <c r="B194" s="100"/>
      <c r="C194" s="100"/>
      <c r="D194" s="97"/>
      <c r="E194" s="97"/>
      <c r="F194" s="97"/>
      <c r="G194" s="97"/>
      <c r="H194" s="97"/>
      <c r="I194" s="97"/>
      <c r="J194" s="97"/>
    </row>
    <row r="195" spans="2:10">
      <c r="B195" s="97"/>
      <c r="C195" s="97"/>
      <c r="D195" s="97"/>
      <c r="E195" s="97"/>
      <c r="F195" s="97"/>
      <c r="G195" s="97"/>
      <c r="H195" s="97"/>
      <c r="I195" s="97"/>
      <c r="J195" s="97"/>
    </row>
  </sheetData>
  <mergeCells count="357">
    <mergeCell ref="B2:K2"/>
    <mergeCell ref="B3:K3"/>
    <mergeCell ref="B4:K4"/>
    <mergeCell ref="B5:K5"/>
    <mergeCell ref="C7:E7"/>
    <mergeCell ref="F7:G7"/>
    <mergeCell ref="I7:J7"/>
    <mergeCell ref="B11:C11"/>
    <mergeCell ref="C12:E12"/>
    <mergeCell ref="F12:G12"/>
    <mergeCell ref="I12:J12"/>
    <mergeCell ref="C13:E13"/>
    <mergeCell ref="F13:G13"/>
    <mergeCell ref="I13:J13"/>
    <mergeCell ref="C8:D8"/>
    <mergeCell ref="C9:E9"/>
    <mergeCell ref="F9:G9"/>
    <mergeCell ref="I9:J9"/>
    <mergeCell ref="C10:E10"/>
    <mergeCell ref="F10:G10"/>
    <mergeCell ref="I10:J10"/>
    <mergeCell ref="B17:C17"/>
    <mergeCell ref="C18:E18"/>
    <mergeCell ref="F18:G18"/>
    <mergeCell ref="I18:J18"/>
    <mergeCell ref="C19:E19"/>
    <mergeCell ref="F19:G19"/>
    <mergeCell ref="I19:J19"/>
    <mergeCell ref="B14:C14"/>
    <mergeCell ref="C15:E15"/>
    <mergeCell ref="F15:G15"/>
    <mergeCell ref="I15:J15"/>
    <mergeCell ref="C16:E16"/>
    <mergeCell ref="F16:G16"/>
    <mergeCell ref="I16:J16"/>
    <mergeCell ref="B23:C23"/>
    <mergeCell ref="C24:E24"/>
    <mergeCell ref="F24:G24"/>
    <mergeCell ref="I24:J24"/>
    <mergeCell ref="C25:E25"/>
    <mergeCell ref="F25:G25"/>
    <mergeCell ref="I25:J25"/>
    <mergeCell ref="B20:C20"/>
    <mergeCell ref="C21:E21"/>
    <mergeCell ref="F21:G21"/>
    <mergeCell ref="I21:J21"/>
    <mergeCell ref="C22:E22"/>
    <mergeCell ref="F22:G22"/>
    <mergeCell ref="I22:J22"/>
    <mergeCell ref="B29:C29"/>
    <mergeCell ref="C30:E30"/>
    <mergeCell ref="F30:G30"/>
    <mergeCell ref="I30:J30"/>
    <mergeCell ref="C31:E31"/>
    <mergeCell ref="F31:G31"/>
    <mergeCell ref="I31:J31"/>
    <mergeCell ref="B26:C26"/>
    <mergeCell ref="C27:E27"/>
    <mergeCell ref="F27:G27"/>
    <mergeCell ref="I27:J27"/>
    <mergeCell ref="C28:E28"/>
    <mergeCell ref="F28:G28"/>
    <mergeCell ref="I28:J28"/>
    <mergeCell ref="B35:C35"/>
    <mergeCell ref="C36:E36"/>
    <mergeCell ref="F36:G36"/>
    <mergeCell ref="I36:J36"/>
    <mergeCell ref="C37:E37"/>
    <mergeCell ref="F37:G37"/>
    <mergeCell ref="I37:J37"/>
    <mergeCell ref="B32:C32"/>
    <mergeCell ref="C33:E33"/>
    <mergeCell ref="F33:G33"/>
    <mergeCell ref="I33:J33"/>
    <mergeCell ref="C34:E34"/>
    <mergeCell ref="F34:G34"/>
    <mergeCell ref="I34:J34"/>
    <mergeCell ref="B41:C41"/>
    <mergeCell ref="C42:E42"/>
    <mergeCell ref="F42:G42"/>
    <mergeCell ref="I42:J42"/>
    <mergeCell ref="C43:E43"/>
    <mergeCell ref="F43:G43"/>
    <mergeCell ref="I43:J43"/>
    <mergeCell ref="B38:C38"/>
    <mergeCell ref="C39:E39"/>
    <mergeCell ref="F39:G39"/>
    <mergeCell ref="I39:J39"/>
    <mergeCell ref="C40:E40"/>
    <mergeCell ref="F40:G40"/>
    <mergeCell ref="I40:J40"/>
    <mergeCell ref="B47:C47"/>
    <mergeCell ref="C48:E48"/>
    <mergeCell ref="F48:G48"/>
    <mergeCell ref="I48:J48"/>
    <mergeCell ref="C49:E49"/>
    <mergeCell ref="F49:G49"/>
    <mergeCell ref="I49:J49"/>
    <mergeCell ref="B44:C44"/>
    <mergeCell ref="C45:E45"/>
    <mergeCell ref="F45:G45"/>
    <mergeCell ref="I45:J45"/>
    <mergeCell ref="C46:E46"/>
    <mergeCell ref="F46:G46"/>
    <mergeCell ref="I46:J46"/>
    <mergeCell ref="B53:C53"/>
    <mergeCell ref="C54:E54"/>
    <mergeCell ref="F54:G54"/>
    <mergeCell ref="I54:J54"/>
    <mergeCell ref="C55:E55"/>
    <mergeCell ref="F55:G55"/>
    <mergeCell ref="I55:J55"/>
    <mergeCell ref="B50:C50"/>
    <mergeCell ref="C51:E51"/>
    <mergeCell ref="F51:G51"/>
    <mergeCell ref="I51:J51"/>
    <mergeCell ref="C52:E52"/>
    <mergeCell ref="F52:G52"/>
    <mergeCell ref="I52:J52"/>
    <mergeCell ref="B59:C59"/>
    <mergeCell ref="C60:E60"/>
    <mergeCell ref="F60:G60"/>
    <mergeCell ref="I60:J60"/>
    <mergeCell ref="C61:E61"/>
    <mergeCell ref="F61:G61"/>
    <mergeCell ref="I61:J61"/>
    <mergeCell ref="B56:C56"/>
    <mergeCell ref="C57:E57"/>
    <mergeCell ref="F57:G57"/>
    <mergeCell ref="I57:J57"/>
    <mergeCell ref="C58:E58"/>
    <mergeCell ref="F58:G58"/>
    <mergeCell ref="I58:J58"/>
    <mergeCell ref="C72:D72"/>
    <mergeCell ref="B73:C73"/>
    <mergeCell ref="C74:E74"/>
    <mergeCell ref="F74:G74"/>
    <mergeCell ref="I74:J74"/>
    <mergeCell ref="C75:E75"/>
    <mergeCell ref="F75:G75"/>
    <mergeCell ref="I75:J75"/>
    <mergeCell ref="G64:I64"/>
    <mergeCell ref="B66:K66"/>
    <mergeCell ref="B67:K67"/>
    <mergeCell ref="B68:K68"/>
    <mergeCell ref="B69:K69"/>
    <mergeCell ref="C71:E71"/>
    <mergeCell ref="F71:G71"/>
    <mergeCell ref="I71:J71"/>
    <mergeCell ref="B79:C79"/>
    <mergeCell ref="C80:E80"/>
    <mergeCell ref="F80:G80"/>
    <mergeCell ref="I80:J80"/>
    <mergeCell ref="C81:E81"/>
    <mergeCell ref="F81:G81"/>
    <mergeCell ref="I81:J81"/>
    <mergeCell ref="B76:C76"/>
    <mergeCell ref="C77:E77"/>
    <mergeCell ref="F77:G77"/>
    <mergeCell ref="I77:J77"/>
    <mergeCell ref="C78:E78"/>
    <mergeCell ref="F78:G78"/>
    <mergeCell ref="I78:J78"/>
    <mergeCell ref="B85:C85"/>
    <mergeCell ref="C86:E86"/>
    <mergeCell ref="F86:G86"/>
    <mergeCell ref="I86:J86"/>
    <mergeCell ref="C87:E87"/>
    <mergeCell ref="F87:G87"/>
    <mergeCell ref="I87:J87"/>
    <mergeCell ref="B82:C82"/>
    <mergeCell ref="C83:E83"/>
    <mergeCell ref="F83:G83"/>
    <mergeCell ref="I83:J83"/>
    <mergeCell ref="C84:E84"/>
    <mergeCell ref="F84:G84"/>
    <mergeCell ref="I84:J84"/>
    <mergeCell ref="C98:E98"/>
    <mergeCell ref="F98:G98"/>
    <mergeCell ref="I98:J98"/>
    <mergeCell ref="C99:D99"/>
    <mergeCell ref="C100:E100"/>
    <mergeCell ref="F100:G100"/>
    <mergeCell ref="I100:J100"/>
    <mergeCell ref="B88:C88"/>
    <mergeCell ref="G91:I91"/>
    <mergeCell ref="B93:K93"/>
    <mergeCell ref="B94:K94"/>
    <mergeCell ref="B95:K95"/>
    <mergeCell ref="B96:K96"/>
    <mergeCell ref="C104:E104"/>
    <mergeCell ref="F104:G104"/>
    <mergeCell ref="I104:J104"/>
    <mergeCell ref="B105:C105"/>
    <mergeCell ref="C106:E106"/>
    <mergeCell ref="F106:G106"/>
    <mergeCell ref="I106:J106"/>
    <mergeCell ref="C101:E101"/>
    <mergeCell ref="F101:G101"/>
    <mergeCell ref="I101:J101"/>
    <mergeCell ref="B102:C102"/>
    <mergeCell ref="C103:E103"/>
    <mergeCell ref="F103:G103"/>
    <mergeCell ref="I103:J103"/>
    <mergeCell ref="C110:E110"/>
    <mergeCell ref="F110:G110"/>
    <mergeCell ref="I110:J110"/>
    <mergeCell ref="B111:C111"/>
    <mergeCell ref="C112:E112"/>
    <mergeCell ref="F112:G112"/>
    <mergeCell ref="I112:J112"/>
    <mergeCell ref="C107:E107"/>
    <mergeCell ref="F107:G107"/>
    <mergeCell ref="I107:J107"/>
    <mergeCell ref="B108:C108"/>
    <mergeCell ref="C109:E109"/>
    <mergeCell ref="F109:G109"/>
    <mergeCell ref="I109:J109"/>
    <mergeCell ref="C116:E116"/>
    <mergeCell ref="F116:G116"/>
    <mergeCell ref="I116:J116"/>
    <mergeCell ref="B117:C117"/>
    <mergeCell ref="C118:E118"/>
    <mergeCell ref="F118:G118"/>
    <mergeCell ref="I118:J118"/>
    <mergeCell ref="C113:E113"/>
    <mergeCell ref="F113:G113"/>
    <mergeCell ref="I113:J113"/>
    <mergeCell ref="B114:C114"/>
    <mergeCell ref="C115:E115"/>
    <mergeCell ref="F115:G115"/>
    <mergeCell ref="I115:J115"/>
    <mergeCell ref="C122:E122"/>
    <mergeCell ref="F122:G122"/>
    <mergeCell ref="I122:J122"/>
    <mergeCell ref="B123:C123"/>
    <mergeCell ref="C124:E124"/>
    <mergeCell ref="F124:G124"/>
    <mergeCell ref="I124:J124"/>
    <mergeCell ref="C119:E119"/>
    <mergeCell ref="F119:G119"/>
    <mergeCell ref="I119:J119"/>
    <mergeCell ref="B120:C120"/>
    <mergeCell ref="C121:E121"/>
    <mergeCell ref="F121:G121"/>
    <mergeCell ref="I121:J121"/>
    <mergeCell ref="C128:E128"/>
    <mergeCell ref="F128:G128"/>
    <mergeCell ref="I128:J128"/>
    <mergeCell ref="B129:C129"/>
    <mergeCell ref="C130:E130"/>
    <mergeCell ref="F130:G130"/>
    <mergeCell ref="I130:J130"/>
    <mergeCell ref="C125:E125"/>
    <mergeCell ref="F125:G125"/>
    <mergeCell ref="I125:J125"/>
    <mergeCell ref="B126:C126"/>
    <mergeCell ref="C127:E127"/>
    <mergeCell ref="F127:G127"/>
    <mergeCell ref="I127:J127"/>
    <mergeCell ref="C134:E134"/>
    <mergeCell ref="F134:G134"/>
    <mergeCell ref="I134:J134"/>
    <mergeCell ref="B135:C135"/>
    <mergeCell ref="C136:E136"/>
    <mergeCell ref="F136:G136"/>
    <mergeCell ref="I136:J136"/>
    <mergeCell ref="C131:E131"/>
    <mergeCell ref="F131:G131"/>
    <mergeCell ref="I131:J131"/>
    <mergeCell ref="B132:C132"/>
    <mergeCell ref="C133:E133"/>
    <mergeCell ref="F133:G133"/>
    <mergeCell ref="I133:J133"/>
    <mergeCell ref="C140:E140"/>
    <mergeCell ref="F140:G140"/>
    <mergeCell ref="I140:J140"/>
    <mergeCell ref="B141:C141"/>
    <mergeCell ref="C142:E142"/>
    <mergeCell ref="F142:G142"/>
    <mergeCell ref="I142:J142"/>
    <mergeCell ref="C137:E137"/>
    <mergeCell ref="F137:G137"/>
    <mergeCell ref="I137:J137"/>
    <mergeCell ref="B138:C138"/>
    <mergeCell ref="C139:E139"/>
    <mergeCell ref="F139:G139"/>
    <mergeCell ref="I139:J139"/>
    <mergeCell ref="C146:E146"/>
    <mergeCell ref="F146:G146"/>
    <mergeCell ref="I146:J146"/>
    <mergeCell ref="B147:C147"/>
    <mergeCell ref="C148:E148"/>
    <mergeCell ref="F148:G148"/>
    <mergeCell ref="I148:J148"/>
    <mergeCell ref="C143:E143"/>
    <mergeCell ref="F143:G143"/>
    <mergeCell ref="I143:J143"/>
    <mergeCell ref="B144:C144"/>
    <mergeCell ref="C145:E145"/>
    <mergeCell ref="F145:G145"/>
    <mergeCell ref="I145:J145"/>
    <mergeCell ref="C152:E152"/>
    <mergeCell ref="F152:G152"/>
    <mergeCell ref="I152:J152"/>
    <mergeCell ref="G155:I155"/>
    <mergeCell ref="B157:K157"/>
    <mergeCell ref="B158:K158"/>
    <mergeCell ref="C149:E149"/>
    <mergeCell ref="F149:G149"/>
    <mergeCell ref="I149:J149"/>
    <mergeCell ref="B150:C150"/>
    <mergeCell ref="C151:E151"/>
    <mergeCell ref="F151:G151"/>
    <mergeCell ref="I151:J151"/>
    <mergeCell ref="B164:C164"/>
    <mergeCell ref="C165:E165"/>
    <mergeCell ref="F165:G165"/>
    <mergeCell ref="I165:J165"/>
    <mergeCell ref="C166:E166"/>
    <mergeCell ref="F166:G166"/>
    <mergeCell ref="I166:J166"/>
    <mergeCell ref="B159:K159"/>
    <mergeCell ref="B160:K160"/>
    <mergeCell ref="C162:E162"/>
    <mergeCell ref="F162:G162"/>
    <mergeCell ref="I162:J162"/>
    <mergeCell ref="C163:D163"/>
    <mergeCell ref="B170:C170"/>
    <mergeCell ref="C171:E171"/>
    <mergeCell ref="F171:G171"/>
    <mergeCell ref="I171:J171"/>
    <mergeCell ref="C172:E172"/>
    <mergeCell ref="F172:G172"/>
    <mergeCell ref="I172:J172"/>
    <mergeCell ref="B167:C167"/>
    <mergeCell ref="C168:E168"/>
    <mergeCell ref="F168:G168"/>
    <mergeCell ref="I168:J168"/>
    <mergeCell ref="C169:E169"/>
    <mergeCell ref="F169:G169"/>
    <mergeCell ref="I169:J169"/>
    <mergeCell ref="B179:C179"/>
    <mergeCell ref="B176:C176"/>
    <mergeCell ref="C177:E177"/>
    <mergeCell ref="F177:G177"/>
    <mergeCell ref="I177:J177"/>
    <mergeCell ref="C178:E178"/>
    <mergeCell ref="F178:G178"/>
    <mergeCell ref="I178:J178"/>
    <mergeCell ref="B173:C173"/>
    <mergeCell ref="C174:E174"/>
    <mergeCell ref="F174:G174"/>
    <mergeCell ref="I174:J174"/>
    <mergeCell ref="C175:E175"/>
    <mergeCell ref="F175:G175"/>
    <mergeCell ref="I175:J175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Co-Anglers Master </vt:lpstr>
      <vt:lpstr>Boaters Master</vt:lpstr>
      <vt:lpstr>D11 Day1 Pairings</vt:lpstr>
      <vt:lpstr>D11 Day 2 Pairings </vt:lpstr>
      <vt:lpstr>'Boaters Master'!Print_Area</vt:lpstr>
      <vt:lpstr>'Co-Anglers Master '!Print_Area</vt:lpstr>
      <vt:lpstr>'D11 Day 2 Pairings '!Print_Area</vt:lpstr>
      <vt:lpstr>'D11 Day1 Pairings'!Print_Area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Covington</dc:creator>
  <cp:lastModifiedBy>Your User Name</cp:lastModifiedBy>
  <cp:lastPrinted>2016-10-06T02:51:30Z</cp:lastPrinted>
  <dcterms:created xsi:type="dcterms:W3CDTF">2016-08-11T20:23:46Z</dcterms:created>
  <dcterms:modified xsi:type="dcterms:W3CDTF">2016-10-06T02:54:41Z</dcterms:modified>
</cp:coreProperties>
</file>